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0" yWindow="0" windowWidth="25200" windowHeight="10950"/>
  </bookViews>
  <sheets>
    <sheet name="Demobeispiel" sheetId="1" r:id="rId1"/>
    <sheet name="Mär. 2020" sheetId="11" r:id="rId2"/>
    <sheet name="Apr. 2020" sheetId="4" r:id="rId3"/>
    <sheet name="Mai. 2020" sheetId="5" r:id="rId4"/>
    <sheet name="Jun. 2020" sheetId="6" r:id="rId5"/>
    <sheet name="Jul. 2020" sheetId="7" r:id="rId6"/>
    <sheet name="Aug. 2020" sheetId="8" r:id="rId7"/>
    <sheet name="Sep. 2020" sheetId="9" r:id="rId8"/>
    <sheet name="Okt. 2020" sheetId="10" r:id="rId9"/>
  </sheets>
  <definedNames>
    <definedName name="_xlnm.Print_Area" localSheetId="2">'Apr. 2020'!$B$1:$R$70</definedName>
    <definedName name="_xlnm.Print_Area" localSheetId="6">'Aug. 2020'!$B$1:$R$70</definedName>
    <definedName name="_xlnm.Print_Area" localSheetId="0">Demobeispiel!$B$1:$R$70</definedName>
    <definedName name="_xlnm.Print_Area" localSheetId="5">'Jul. 2020'!$B$1:$R$70</definedName>
    <definedName name="_xlnm.Print_Area" localSheetId="4">'Jun. 2020'!$B$1:$R$70</definedName>
    <definedName name="_xlnm.Print_Area" localSheetId="3">'Mai. 2020'!$B$1:$R$70</definedName>
    <definedName name="_xlnm.Print_Area" localSheetId="1">'Mär. 2020'!$B$1:$R$70</definedName>
    <definedName name="_xlnm.Print_Area" localSheetId="8">'Okt. 2020'!$B$1:$R$70</definedName>
    <definedName name="_xlnm.Print_Area" localSheetId="7">'Sep. 2020'!$B$1:$R$70</definedName>
    <definedName name="Fehlzeiten" localSheetId="2">'Apr. 2020'!#REF!</definedName>
    <definedName name="Fehlzeiten" localSheetId="6">'Aug. 2020'!#REF!</definedName>
    <definedName name="Fehlzeiten" localSheetId="5">'Jul. 2020'!#REF!</definedName>
    <definedName name="Fehlzeiten" localSheetId="4">'Jun. 2020'!#REF!</definedName>
    <definedName name="Fehlzeiten" localSheetId="3">'Mai. 2020'!#REF!</definedName>
    <definedName name="Fehlzeiten" localSheetId="1">'Mär. 2020'!#REF!</definedName>
    <definedName name="Fehlzeiten" localSheetId="8">'Okt. 2020'!#REF!</definedName>
    <definedName name="Fehlzeiten" localSheetId="7">'Sep. 2020'!#REF!</definedName>
    <definedName name="Fehlzeiten">Demobeispiel!#REF!</definedName>
    <definedName name="Grund_auswählen" localSheetId="2">'Apr. 2020'!#REF!</definedName>
    <definedName name="Grund_auswählen" localSheetId="6">'Aug. 2020'!#REF!</definedName>
    <definedName name="Grund_auswählen" localSheetId="5">'Jul. 2020'!#REF!</definedName>
    <definedName name="Grund_auswählen" localSheetId="4">'Jun. 2020'!#REF!</definedName>
    <definedName name="Grund_auswählen" localSheetId="3">'Mai. 2020'!#REF!</definedName>
    <definedName name="Grund_auswählen" localSheetId="1">'Mär. 2020'!#REF!</definedName>
    <definedName name="Grund_auswählen" localSheetId="8">'Okt. 2020'!#REF!</definedName>
    <definedName name="Grund_auswählen" localSheetId="7">'Sep. 2020'!#REF!</definedName>
    <definedName name="Grund_auswählen">Demobeispiel!#REF!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1" i="4" l="1"/>
  <c r="R61" i="6"/>
  <c r="H61" i="6"/>
  <c r="H61" i="9"/>
  <c r="Q70" i="10"/>
  <c r="Q70" i="9"/>
  <c r="Q70" i="8"/>
  <c r="Q70" i="7"/>
  <c r="Q70" i="6"/>
  <c r="Q70" i="1"/>
  <c r="Q70" i="11"/>
  <c r="Q64" i="6" l="1"/>
  <c r="Q64" i="9"/>
  <c r="Q64" i="10"/>
  <c r="Q64" i="8"/>
  <c r="Q64" i="7"/>
  <c r="Q64" i="11"/>
  <c r="Q64" i="1"/>
  <c r="P62" i="6" l="1"/>
  <c r="P62" i="7"/>
  <c r="P62" i="8"/>
  <c r="P62" i="9"/>
  <c r="P62" i="10"/>
  <c r="P62" i="5"/>
  <c r="P62" i="11"/>
  <c r="P62" i="1"/>
  <c r="P62" i="4"/>
  <c r="Q69" i="11" l="1"/>
  <c r="Q62" i="11"/>
  <c r="O62" i="11"/>
  <c r="N62" i="11"/>
  <c r="M62" i="11"/>
  <c r="L62" i="11"/>
  <c r="K62" i="11"/>
  <c r="J62" i="11"/>
  <c r="I62" i="11"/>
  <c r="H61" i="11"/>
  <c r="A61" i="11"/>
  <c r="H60" i="11"/>
  <c r="A60" i="11"/>
  <c r="H59" i="11"/>
  <c r="A59" i="11"/>
  <c r="H58" i="11"/>
  <c r="A58" i="11"/>
  <c r="H57" i="11"/>
  <c r="A57" i="11"/>
  <c r="H56" i="11"/>
  <c r="A56" i="11"/>
  <c r="H55" i="11"/>
  <c r="A55" i="11"/>
  <c r="H54" i="11"/>
  <c r="A54" i="11"/>
  <c r="H53" i="11"/>
  <c r="A53" i="11"/>
  <c r="H52" i="11"/>
  <c r="A52" i="11"/>
  <c r="H51" i="11"/>
  <c r="A51" i="11"/>
  <c r="H50" i="11"/>
  <c r="A50" i="11"/>
  <c r="H49" i="11"/>
  <c r="A49" i="11"/>
  <c r="H48" i="11"/>
  <c r="A48" i="11"/>
  <c r="H47" i="11"/>
  <c r="A47" i="11"/>
  <c r="H46" i="11"/>
  <c r="A46" i="11"/>
  <c r="H45" i="11"/>
  <c r="A45" i="11"/>
  <c r="H44" i="11"/>
  <c r="A44" i="11"/>
  <c r="H43" i="11"/>
  <c r="A43" i="11"/>
  <c r="H42" i="11"/>
  <c r="A42" i="11"/>
  <c r="H41" i="11"/>
  <c r="A41" i="11"/>
  <c r="H40" i="11"/>
  <c r="A40" i="11"/>
  <c r="H39" i="11"/>
  <c r="A39" i="11"/>
  <c r="H38" i="11"/>
  <c r="A38" i="11"/>
  <c r="H37" i="11"/>
  <c r="A37" i="11"/>
  <c r="H36" i="11"/>
  <c r="A36" i="11"/>
  <c r="H35" i="11"/>
  <c r="A35" i="11"/>
  <c r="H34" i="11"/>
  <c r="A34" i="11"/>
  <c r="H33" i="11"/>
  <c r="A33" i="11"/>
  <c r="H32" i="11"/>
  <c r="A32" i="11"/>
  <c r="H31" i="11"/>
  <c r="A31" i="11"/>
  <c r="J21" i="11"/>
  <c r="R38" i="11" s="1"/>
  <c r="J20" i="11"/>
  <c r="R58" i="11" s="1"/>
  <c r="J19" i="11"/>
  <c r="R50" i="11" s="1"/>
  <c r="J18" i="11"/>
  <c r="R42" i="11" s="1"/>
  <c r="J17" i="11"/>
  <c r="R34" i="11" s="1"/>
  <c r="J16" i="11"/>
  <c r="R54" i="11" s="1"/>
  <c r="J15" i="11"/>
  <c r="R46" i="11" s="1"/>
  <c r="D11" i="11"/>
  <c r="R40" i="11" l="1"/>
  <c r="R48" i="11"/>
  <c r="R33" i="11"/>
  <c r="R44" i="11"/>
  <c r="R52" i="11"/>
  <c r="R60" i="11"/>
  <c r="R31" i="11"/>
  <c r="H62" i="11"/>
  <c r="Q66" i="11" s="1"/>
  <c r="R36" i="11"/>
  <c r="R37" i="11"/>
  <c r="R41" i="11"/>
  <c r="R45" i="11"/>
  <c r="R49" i="11"/>
  <c r="R53" i="11"/>
  <c r="R57" i="11"/>
  <c r="R61" i="11"/>
  <c r="R35" i="11"/>
  <c r="R39" i="11"/>
  <c r="R43" i="11"/>
  <c r="R47" i="11"/>
  <c r="R51" i="11"/>
  <c r="R55" i="11"/>
  <c r="R59" i="11"/>
  <c r="R32" i="11"/>
  <c r="R56" i="11"/>
  <c r="Q69" i="10"/>
  <c r="Q62" i="10"/>
  <c r="O62" i="10"/>
  <c r="N62" i="10"/>
  <c r="M62" i="10"/>
  <c r="L62" i="10"/>
  <c r="K62" i="10"/>
  <c r="J62" i="10"/>
  <c r="I62" i="10"/>
  <c r="H61" i="10"/>
  <c r="A61" i="10"/>
  <c r="H60" i="10"/>
  <c r="A60" i="10"/>
  <c r="H59" i="10"/>
  <c r="A59" i="10"/>
  <c r="H58" i="10"/>
  <c r="A58" i="10"/>
  <c r="H57" i="10"/>
  <c r="A57" i="10"/>
  <c r="H56" i="10"/>
  <c r="A56" i="10"/>
  <c r="H55" i="10"/>
  <c r="A55" i="10"/>
  <c r="H54" i="10"/>
  <c r="A54" i="10"/>
  <c r="H53" i="10"/>
  <c r="A53" i="10"/>
  <c r="H52" i="10"/>
  <c r="A52" i="10"/>
  <c r="H51" i="10"/>
  <c r="A51" i="10"/>
  <c r="H50" i="10"/>
  <c r="A50" i="10"/>
  <c r="H49" i="10"/>
  <c r="A49" i="10"/>
  <c r="H48" i="10"/>
  <c r="A48" i="10"/>
  <c r="H47" i="10"/>
  <c r="A47" i="10"/>
  <c r="H46" i="10"/>
  <c r="A46" i="10"/>
  <c r="H45" i="10"/>
  <c r="A45" i="10"/>
  <c r="H44" i="10"/>
  <c r="A44" i="10"/>
  <c r="H43" i="10"/>
  <c r="A43" i="10"/>
  <c r="H42" i="10"/>
  <c r="A42" i="10"/>
  <c r="H41" i="10"/>
  <c r="A41" i="10"/>
  <c r="H40" i="10"/>
  <c r="A40" i="10"/>
  <c r="H39" i="10"/>
  <c r="A39" i="10"/>
  <c r="H38" i="10"/>
  <c r="A38" i="10"/>
  <c r="H37" i="10"/>
  <c r="A37" i="10"/>
  <c r="H36" i="10"/>
  <c r="A36" i="10"/>
  <c r="H35" i="10"/>
  <c r="A35" i="10"/>
  <c r="H34" i="10"/>
  <c r="A34" i="10"/>
  <c r="H33" i="10"/>
  <c r="A33" i="10"/>
  <c r="R32" i="10"/>
  <c r="H32" i="10"/>
  <c r="A32" i="10"/>
  <c r="H31" i="10"/>
  <c r="A31" i="10"/>
  <c r="J21" i="10"/>
  <c r="R46" i="10" s="1"/>
  <c r="J20" i="10"/>
  <c r="R61" i="10" s="1"/>
  <c r="J19" i="10"/>
  <c r="J18" i="10"/>
  <c r="R50" i="10" s="1"/>
  <c r="J17" i="10"/>
  <c r="R42" i="10" s="1"/>
  <c r="J16" i="10"/>
  <c r="R55" i="10" s="1"/>
  <c r="J15" i="10"/>
  <c r="R54" i="10" s="1"/>
  <c r="D11" i="10"/>
  <c r="Q69" i="9"/>
  <c r="Q62" i="9"/>
  <c r="O62" i="9"/>
  <c r="N62" i="9"/>
  <c r="M62" i="9"/>
  <c r="L62" i="9"/>
  <c r="K62" i="9"/>
  <c r="J62" i="9"/>
  <c r="I62" i="9"/>
  <c r="H60" i="9"/>
  <c r="A60" i="9"/>
  <c r="H59" i="9"/>
  <c r="A59" i="9"/>
  <c r="H58" i="9"/>
  <c r="A58" i="9"/>
  <c r="H57" i="9"/>
  <c r="A57" i="9"/>
  <c r="H56" i="9"/>
  <c r="A56" i="9"/>
  <c r="H55" i="9"/>
  <c r="A55" i="9"/>
  <c r="H54" i="9"/>
  <c r="A54" i="9"/>
  <c r="H53" i="9"/>
  <c r="A53" i="9"/>
  <c r="H52" i="9"/>
  <c r="A52" i="9"/>
  <c r="H51" i="9"/>
  <c r="A51" i="9"/>
  <c r="H50" i="9"/>
  <c r="A50" i="9"/>
  <c r="H49" i="9"/>
  <c r="A49" i="9"/>
  <c r="H48" i="9"/>
  <c r="A48" i="9"/>
  <c r="H47" i="9"/>
  <c r="A47" i="9"/>
  <c r="H46" i="9"/>
  <c r="A46" i="9"/>
  <c r="H45" i="9"/>
  <c r="A45" i="9"/>
  <c r="H44" i="9"/>
  <c r="A44" i="9"/>
  <c r="H43" i="9"/>
  <c r="A43" i="9"/>
  <c r="H42" i="9"/>
  <c r="A42" i="9"/>
  <c r="H41" i="9"/>
  <c r="A41" i="9"/>
  <c r="R40" i="9"/>
  <c r="H40" i="9"/>
  <c r="A40" i="9"/>
  <c r="H39" i="9"/>
  <c r="A39" i="9"/>
  <c r="H38" i="9"/>
  <c r="A38" i="9"/>
  <c r="H37" i="9"/>
  <c r="A37" i="9"/>
  <c r="H36" i="9"/>
  <c r="A36" i="9"/>
  <c r="H35" i="9"/>
  <c r="A35" i="9"/>
  <c r="H34" i="9"/>
  <c r="A34" i="9"/>
  <c r="H33" i="9"/>
  <c r="A33" i="9"/>
  <c r="H32" i="9"/>
  <c r="A32" i="9"/>
  <c r="H31" i="9"/>
  <c r="H62" i="9" s="1"/>
  <c r="Q66" i="9" s="1"/>
  <c r="A31" i="9"/>
  <c r="J21" i="9"/>
  <c r="J20" i="9"/>
  <c r="R57" i="9" s="1"/>
  <c r="J19" i="9"/>
  <c r="R49" i="9" s="1"/>
  <c r="J18" i="9"/>
  <c r="J17" i="9"/>
  <c r="R33" i="9" s="1"/>
  <c r="J16" i="9"/>
  <c r="R53" i="9" s="1"/>
  <c r="J15" i="9"/>
  <c r="R45" i="9" s="1"/>
  <c r="D11" i="9"/>
  <c r="Q69" i="8"/>
  <c r="Q62" i="8"/>
  <c r="O62" i="8"/>
  <c r="N62" i="8"/>
  <c r="M62" i="8"/>
  <c r="L62" i="8"/>
  <c r="K62" i="8"/>
  <c r="J62" i="8"/>
  <c r="I62" i="8"/>
  <c r="H61" i="8"/>
  <c r="A61" i="8"/>
  <c r="H60" i="8"/>
  <c r="A60" i="8"/>
  <c r="H59" i="8"/>
  <c r="A59" i="8"/>
  <c r="H58" i="8"/>
  <c r="A58" i="8"/>
  <c r="R57" i="8"/>
  <c r="H57" i="8"/>
  <c r="A57" i="8"/>
  <c r="H56" i="8"/>
  <c r="A56" i="8"/>
  <c r="H55" i="8"/>
  <c r="A55" i="8"/>
  <c r="H54" i="8"/>
  <c r="A54" i="8"/>
  <c r="H53" i="8"/>
  <c r="A53" i="8"/>
  <c r="H52" i="8"/>
  <c r="A52" i="8"/>
  <c r="H51" i="8"/>
  <c r="A51" i="8"/>
  <c r="H50" i="8"/>
  <c r="A50" i="8"/>
  <c r="H49" i="8"/>
  <c r="A49" i="8"/>
  <c r="H48" i="8"/>
  <c r="A48" i="8"/>
  <c r="H47" i="8"/>
  <c r="A47" i="8"/>
  <c r="H46" i="8"/>
  <c r="A46" i="8"/>
  <c r="H45" i="8"/>
  <c r="A45" i="8"/>
  <c r="H44" i="8"/>
  <c r="A44" i="8"/>
  <c r="H43" i="8"/>
  <c r="A43" i="8"/>
  <c r="H42" i="8"/>
  <c r="A42" i="8"/>
  <c r="H41" i="8"/>
  <c r="A41" i="8"/>
  <c r="H40" i="8"/>
  <c r="A40" i="8"/>
  <c r="H39" i="8"/>
  <c r="A39" i="8"/>
  <c r="H38" i="8"/>
  <c r="A38" i="8"/>
  <c r="R37" i="8"/>
  <c r="H37" i="8"/>
  <c r="A37" i="8"/>
  <c r="H36" i="8"/>
  <c r="A36" i="8"/>
  <c r="H35" i="8"/>
  <c r="A35" i="8"/>
  <c r="H34" i="8"/>
  <c r="A34" i="8"/>
  <c r="H33" i="8"/>
  <c r="A33" i="8"/>
  <c r="H32" i="8"/>
  <c r="A32" i="8"/>
  <c r="H31" i="8"/>
  <c r="A31" i="8"/>
  <c r="J21" i="8"/>
  <c r="R42" i="8" s="1"/>
  <c r="J20" i="8"/>
  <c r="R45" i="8" s="1"/>
  <c r="J19" i="8"/>
  <c r="J18" i="8"/>
  <c r="J17" i="8"/>
  <c r="R38" i="8" s="1"/>
  <c r="J16" i="8"/>
  <c r="R58" i="8" s="1"/>
  <c r="J15" i="8"/>
  <c r="R50" i="8" s="1"/>
  <c r="D11" i="8"/>
  <c r="Q69" i="7"/>
  <c r="Q62" i="7"/>
  <c r="O62" i="7"/>
  <c r="N62" i="7"/>
  <c r="M62" i="7"/>
  <c r="L62" i="7"/>
  <c r="K62" i="7"/>
  <c r="J62" i="7"/>
  <c r="I62" i="7"/>
  <c r="H61" i="7"/>
  <c r="A61" i="7"/>
  <c r="H60" i="7"/>
  <c r="A60" i="7"/>
  <c r="H59" i="7"/>
  <c r="A59" i="7"/>
  <c r="H58" i="7"/>
  <c r="A58" i="7"/>
  <c r="H57" i="7"/>
  <c r="A57" i="7"/>
  <c r="H56" i="7"/>
  <c r="A56" i="7"/>
  <c r="H55" i="7"/>
  <c r="A55" i="7"/>
  <c r="H54" i="7"/>
  <c r="A54" i="7"/>
  <c r="H53" i="7"/>
  <c r="A53" i="7"/>
  <c r="H52" i="7"/>
  <c r="A52" i="7"/>
  <c r="H51" i="7"/>
  <c r="A51" i="7"/>
  <c r="H50" i="7"/>
  <c r="A50" i="7"/>
  <c r="R49" i="7"/>
  <c r="H49" i="7"/>
  <c r="A49" i="7"/>
  <c r="H48" i="7"/>
  <c r="A48" i="7"/>
  <c r="H47" i="7"/>
  <c r="A47" i="7"/>
  <c r="H46" i="7"/>
  <c r="A46" i="7"/>
  <c r="H45" i="7"/>
  <c r="A45" i="7"/>
  <c r="H44" i="7"/>
  <c r="A44" i="7"/>
  <c r="H43" i="7"/>
  <c r="A43" i="7"/>
  <c r="H42" i="7"/>
  <c r="A42" i="7"/>
  <c r="H41" i="7"/>
  <c r="A41" i="7"/>
  <c r="H40" i="7"/>
  <c r="A40" i="7"/>
  <c r="H39" i="7"/>
  <c r="A39" i="7"/>
  <c r="H38" i="7"/>
  <c r="A38" i="7"/>
  <c r="H37" i="7"/>
  <c r="A37" i="7"/>
  <c r="H36" i="7"/>
  <c r="A36" i="7"/>
  <c r="H35" i="7"/>
  <c r="A35" i="7"/>
  <c r="H34" i="7"/>
  <c r="A34" i="7"/>
  <c r="H33" i="7"/>
  <c r="A33" i="7"/>
  <c r="H32" i="7"/>
  <c r="A32" i="7"/>
  <c r="H31" i="7"/>
  <c r="H62" i="7" s="1"/>
  <c r="Q66" i="7" s="1"/>
  <c r="A31" i="7"/>
  <c r="J21" i="7"/>
  <c r="J20" i="7"/>
  <c r="J19" i="7"/>
  <c r="R38" i="7" s="1"/>
  <c r="J18" i="7"/>
  <c r="R58" i="7" s="1"/>
  <c r="J17" i="7"/>
  <c r="J16" i="7"/>
  <c r="R42" i="7" s="1"/>
  <c r="J15" i="7"/>
  <c r="R34" i="7" s="1"/>
  <c r="D11" i="7"/>
  <c r="Q69" i="6"/>
  <c r="Q62" i="6"/>
  <c r="O62" i="6"/>
  <c r="N62" i="6"/>
  <c r="M62" i="6"/>
  <c r="L62" i="6"/>
  <c r="K62" i="6"/>
  <c r="J62" i="6"/>
  <c r="I62" i="6"/>
  <c r="H60" i="6"/>
  <c r="A60" i="6"/>
  <c r="H59" i="6"/>
  <c r="A59" i="6"/>
  <c r="H58" i="6"/>
  <c r="A58" i="6"/>
  <c r="H57" i="6"/>
  <c r="A57" i="6"/>
  <c r="H56" i="6"/>
  <c r="A56" i="6"/>
  <c r="H55" i="6"/>
  <c r="A55" i="6"/>
  <c r="H54" i="6"/>
  <c r="A54" i="6"/>
  <c r="H53" i="6"/>
  <c r="A53" i="6"/>
  <c r="R52" i="6"/>
  <c r="H52" i="6"/>
  <c r="A52" i="6"/>
  <c r="H51" i="6"/>
  <c r="A51" i="6"/>
  <c r="H50" i="6"/>
  <c r="A50" i="6"/>
  <c r="H49" i="6"/>
  <c r="A49" i="6"/>
  <c r="H48" i="6"/>
  <c r="A48" i="6"/>
  <c r="H47" i="6"/>
  <c r="A47" i="6"/>
  <c r="H46" i="6"/>
  <c r="A46" i="6"/>
  <c r="H45" i="6"/>
  <c r="A45" i="6"/>
  <c r="H44" i="6"/>
  <c r="A44" i="6"/>
  <c r="H43" i="6"/>
  <c r="A43" i="6"/>
  <c r="H42" i="6"/>
  <c r="A42" i="6"/>
  <c r="H41" i="6"/>
  <c r="A41" i="6"/>
  <c r="H40" i="6"/>
  <c r="A40" i="6"/>
  <c r="H39" i="6"/>
  <c r="A39" i="6"/>
  <c r="H38" i="6"/>
  <c r="A38" i="6"/>
  <c r="H37" i="6"/>
  <c r="A37" i="6"/>
  <c r="H36" i="6"/>
  <c r="A36" i="6"/>
  <c r="H35" i="6"/>
  <c r="A35" i="6"/>
  <c r="H34" i="6"/>
  <c r="A34" i="6"/>
  <c r="H33" i="6"/>
  <c r="A33" i="6"/>
  <c r="H32" i="6"/>
  <c r="A32" i="6"/>
  <c r="H31" i="6"/>
  <c r="A31" i="6"/>
  <c r="J21" i="6"/>
  <c r="R49" i="6" s="1"/>
  <c r="J20" i="6"/>
  <c r="R41" i="6" s="1"/>
  <c r="J19" i="6"/>
  <c r="R56" i="6" s="1"/>
  <c r="J18" i="6"/>
  <c r="J17" i="6"/>
  <c r="R45" i="6" s="1"/>
  <c r="J16" i="6"/>
  <c r="R32" i="6" s="1"/>
  <c r="J15" i="6"/>
  <c r="R57" i="6" s="1"/>
  <c r="D11" i="6"/>
  <c r="Q69" i="5"/>
  <c r="Q62" i="5"/>
  <c r="O62" i="5"/>
  <c r="N62" i="5"/>
  <c r="M62" i="5"/>
  <c r="L62" i="5"/>
  <c r="J62" i="5"/>
  <c r="I62" i="5"/>
  <c r="H61" i="5"/>
  <c r="A61" i="5"/>
  <c r="H60" i="5"/>
  <c r="A60" i="5"/>
  <c r="H59" i="5"/>
  <c r="A59" i="5"/>
  <c r="H58" i="5"/>
  <c r="A58" i="5"/>
  <c r="H57" i="5"/>
  <c r="A57" i="5"/>
  <c r="H56" i="5"/>
  <c r="A56" i="5"/>
  <c r="H55" i="5"/>
  <c r="A55" i="5"/>
  <c r="H54" i="5"/>
  <c r="A54" i="5"/>
  <c r="H53" i="5"/>
  <c r="A53" i="5"/>
  <c r="H52" i="5"/>
  <c r="A52" i="5"/>
  <c r="H51" i="5"/>
  <c r="A51" i="5"/>
  <c r="H50" i="5"/>
  <c r="A50" i="5"/>
  <c r="H49" i="5"/>
  <c r="A49" i="5"/>
  <c r="H48" i="5"/>
  <c r="A48" i="5"/>
  <c r="H47" i="5"/>
  <c r="A47" i="5"/>
  <c r="H46" i="5"/>
  <c r="A46" i="5"/>
  <c r="H45" i="5"/>
  <c r="A45" i="5"/>
  <c r="H44" i="5"/>
  <c r="A44" i="5"/>
  <c r="H43" i="5"/>
  <c r="A43" i="5"/>
  <c r="H42" i="5"/>
  <c r="A42" i="5"/>
  <c r="H41" i="5"/>
  <c r="A41" i="5"/>
  <c r="H40" i="5"/>
  <c r="A40" i="5"/>
  <c r="H39" i="5"/>
  <c r="A39" i="5"/>
  <c r="H38" i="5"/>
  <c r="A38" i="5"/>
  <c r="H37" i="5"/>
  <c r="A37" i="5"/>
  <c r="H36" i="5"/>
  <c r="A36" i="5"/>
  <c r="H35" i="5"/>
  <c r="A35" i="5"/>
  <c r="H34" i="5"/>
  <c r="A34" i="5"/>
  <c r="H33" i="5"/>
  <c r="A33" i="5"/>
  <c r="H32" i="5"/>
  <c r="A32" i="5"/>
  <c r="H31" i="5"/>
  <c r="A31" i="5"/>
  <c r="J21" i="5"/>
  <c r="J20" i="5"/>
  <c r="J19" i="5"/>
  <c r="J18" i="5"/>
  <c r="J17" i="5"/>
  <c r="R57" i="5" s="1"/>
  <c r="J16" i="5"/>
  <c r="J15" i="5"/>
  <c r="D11" i="5"/>
  <c r="Q69" i="4"/>
  <c r="Q62" i="4"/>
  <c r="O62" i="4"/>
  <c r="N62" i="4"/>
  <c r="M62" i="4"/>
  <c r="L62" i="4"/>
  <c r="K62" i="4"/>
  <c r="J62" i="4"/>
  <c r="I62" i="4"/>
  <c r="H60" i="4"/>
  <c r="A60" i="4"/>
  <c r="H59" i="4"/>
  <c r="A59" i="4"/>
  <c r="H58" i="4"/>
  <c r="A58" i="4"/>
  <c r="H57" i="4"/>
  <c r="A57" i="4"/>
  <c r="H56" i="4"/>
  <c r="A56" i="4"/>
  <c r="H55" i="4"/>
  <c r="A55" i="4"/>
  <c r="H54" i="4"/>
  <c r="A54" i="4"/>
  <c r="H53" i="4"/>
  <c r="A53" i="4"/>
  <c r="H52" i="4"/>
  <c r="A52" i="4"/>
  <c r="H51" i="4"/>
  <c r="A51" i="4"/>
  <c r="H50" i="4"/>
  <c r="A50" i="4"/>
  <c r="H49" i="4"/>
  <c r="A49" i="4"/>
  <c r="H48" i="4"/>
  <c r="A48" i="4"/>
  <c r="H47" i="4"/>
  <c r="A47" i="4"/>
  <c r="H46" i="4"/>
  <c r="A46" i="4"/>
  <c r="H45" i="4"/>
  <c r="A45" i="4"/>
  <c r="H44" i="4"/>
  <c r="A44" i="4"/>
  <c r="H43" i="4"/>
  <c r="A43" i="4"/>
  <c r="H42" i="4"/>
  <c r="A42" i="4"/>
  <c r="H41" i="4"/>
  <c r="A41" i="4"/>
  <c r="H40" i="4"/>
  <c r="A40" i="4"/>
  <c r="H39" i="4"/>
  <c r="A39" i="4"/>
  <c r="H38" i="4"/>
  <c r="A38" i="4"/>
  <c r="H37" i="4"/>
  <c r="A37" i="4"/>
  <c r="H36" i="4"/>
  <c r="A36" i="4"/>
  <c r="H35" i="4"/>
  <c r="A35" i="4"/>
  <c r="H34" i="4"/>
  <c r="A34" i="4"/>
  <c r="H33" i="4"/>
  <c r="A33" i="4"/>
  <c r="H32" i="4"/>
  <c r="A32" i="4"/>
  <c r="H31" i="4"/>
  <c r="A31" i="4"/>
  <c r="J21" i="4"/>
  <c r="J20" i="4"/>
  <c r="J19" i="4"/>
  <c r="J18" i="4"/>
  <c r="J17" i="4"/>
  <c r="R59" i="4" s="1"/>
  <c r="J16" i="4"/>
  <c r="J15" i="4"/>
  <c r="D11" i="4"/>
  <c r="R40" i="4" l="1"/>
  <c r="R60" i="4"/>
  <c r="R53" i="6"/>
  <c r="R46" i="7"/>
  <c r="R33" i="7"/>
  <c r="R53" i="7"/>
  <c r="R46" i="8"/>
  <c r="R41" i="8"/>
  <c r="R61" i="8"/>
  <c r="R44" i="9"/>
  <c r="R58" i="10"/>
  <c r="H62" i="10"/>
  <c r="Q66" i="10" s="1"/>
  <c r="R49" i="10"/>
  <c r="R52" i="10"/>
  <c r="R33" i="6"/>
  <c r="H62" i="6"/>
  <c r="Q66" i="6" s="1"/>
  <c r="R44" i="6"/>
  <c r="R50" i="7"/>
  <c r="R54" i="7"/>
  <c r="R41" i="7"/>
  <c r="R57" i="7"/>
  <c r="R54" i="8"/>
  <c r="H62" i="8"/>
  <c r="Q66" i="8" s="1"/>
  <c r="R37" i="9"/>
  <c r="R48" i="9"/>
  <c r="R59" i="10"/>
  <c r="R34" i="10"/>
  <c r="R41" i="10"/>
  <c r="R48" i="10"/>
  <c r="R56" i="10"/>
  <c r="R38" i="4"/>
  <c r="R37" i="6"/>
  <c r="R48" i="6"/>
  <c r="R45" i="7"/>
  <c r="R61" i="7"/>
  <c r="R34" i="8"/>
  <c r="R33" i="8"/>
  <c r="R49" i="8"/>
  <c r="R41" i="9"/>
  <c r="R36" i="9"/>
  <c r="R33" i="10"/>
  <c r="R38" i="10"/>
  <c r="R45" i="10"/>
  <c r="R53" i="10"/>
  <c r="R50" i="5"/>
  <c r="R42" i="5"/>
  <c r="R58" i="5"/>
  <c r="R38" i="5"/>
  <c r="R37" i="5"/>
  <c r="R46" i="5"/>
  <c r="R45" i="5"/>
  <c r="R44" i="5"/>
  <c r="R31" i="5"/>
  <c r="R33" i="5"/>
  <c r="R40" i="5"/>
  <c r="R53" i="5"/>
  <c r="R61" i="5"/>
  <c r="K61" i="5" s="1"/>
  <c r="K62" i="5" s="1"/>
  <c r="H62" i="5"/>
  <c r="Q66" i="5" s="1"/>
  <c r="R41" i="5"/>
  <c r="R54" i="5"/>
  <c r="R34" i="5"/>
  <c r="R48" i="5"/>
  <c r="R52" i="5"/>
  <c r="R44" i="4"/>
  <c r="R48" i="4"/>
  <c r="R31" i="4"/>
  <c r="R42" i="4"/>
  <c r="R35" i="4"/>
  <c r="R56" i="4"/>
  <c r="R50" i="4"/>
  <c r="R36" i="4"/>
  <c r="R43" i="4"/>
  <c r="R62" i="11"/>
  <c r="R37" i="10"/>
  <c r="R57" i="10"/>
  <c r="R36" i="10"/>
  <c r="R44" i="10"/>
  <c r="R60" i="10"/>
  <c r="R31" i="10"/>
  <c r="R35" i="10"/>
  <c r="R39" i="10"/>
  <c r="R43" i="10"/>
  <c r="R47" i="10"/>
  <c r="R51" i="10"/>
  <c r="R40" i="10"/>
  <c r="R31" i="9"/>
  <c r="R35" i="9"/>
  <c r="R39" i="9"/>
  <c r="R43" i="9"/>
  <c r="R47" i="9"/>
  <c r="R51" i="9"/>
  <c r="R55" i="9"/>
  <c r="R59" i="9"/>
  <c r="R32" i="9"/>
  <c r="R34" i="9"/>
  <c r="R38" i="9"/>
  <c r="R42" i="9"/>
  <c r="R46" i="9"/>
  <c r="R50" i="9"/>
  <c r="R54" i="9"/>
  <c r="R58" i="9"/>
  <c r="R52" i="9"/>
  <c r="R56" i="9"/>
  <c r="R60" i="9"/>
  <c r="R32" i="8"/>
  <c r="R36" i="8"/>
  <c r="R40" i="8"/>
  <c r="R44" i="8"/>
  <c r="R48" i="8"/>
  <c r="R52" i="8"/>
  <c r="R56" i="8"/>
  <c r="R60" i="8"/>
  <c r="R31" i="8"/>
  <c r="R35" i="8"/>
  <c r="R39" i="8"/>
  <c r="R43" i="8"/>
  <c r="R47" i="8"/>
  <c r="R51" i="8"/>
  <c r="R55" i="8"/>
  <c r="R59" i="8"/>
  <c r="R53" i="8"/>
  <c r="R32" i="7"/>
  <c r="R36" i="7"/>
  <c r="R40" i="7"/>
  <c r="R44" i="7"/>
  <c r="R48" i="7"/>
  <c r="R52" i="7"/>
  <c r="R56" i="7"/>
  <c r="R60" i="7"/>
  <c r="R31" i="7"/>
  <c r="R35" i="7"/>
  <c r="R39" i="7"/>
  <c r="R43" i="7"/>
  <c r="R47" i="7"/>
  <c r="R51" i="7"/>
  <c r="R55" i="7"/>
  <c r="R59" i="7"/>
  <c r="R37" i="7"/>
  <c r="R31" i="6"/>
  <c r="R35" i="6"/>
  <c r="R39" i="6"/>
  <c r="R43" i="6"/>
  <c r="R47" i="6"/>
  <c r="R51" i="6"/>
  <c r="R55" i="6"/>
  <c r="R59" i="6"/>
  <c r="R40" i="6"/>
  <c r="R60" i="6"/>
  <c r="R34" i="6"/>
  <c r="R38" i="6"/>
  <c r="R42" i="6"/>
  <c r="R46" i="6"/>
  <c r="R50" i="6"/>
  <c r="R54" i="6"/>
  <c r="R58" i="6"/>
  <c r="R36" i="6"/>
  <c r="R60" i="5"/>
  <c r="R49" i="5"/>
  <c r="R32" i="5"/>
  <c r="R35" i="5"/>
  <c r="R39" i="5"/>
  <c r="R43" i="5"/>
  <c r="R47" i="5"/>
  <c r="R51" i="5"/>
  <c r="R55" i="5"/>
  <c r="R59" i="5"/>
  <c r="R36" i="5"/>
  <c r="R56" i="5"/>
  <c r="R39" i="4"/>
  <c r="H62" i="4"/>
  <c r="Q66" i="4" s="1"/>
  <c r="R46" i="4"/>
  <c r="R55" i="4"/>
  <c r="R47" i="4"/>
  <c r="R58" i="4"/>
  <c r="R33" i="4"/>
  <c r="R37" i="4"/>
  <c r="R41" i="4"/>
  <c r="R45" i="4"/>
  <c r="R49" i="4"/>
  <c r="R53" i="4"/>
  <c r="R57" i="4"/>
  <c r="R51" i="4"/>
  <c r="R34" i="4"/>
  <c r="R54" i="4"/>
  <c r="R32" i="4"/>
  <c r="R52" i="4"/>
  <c r="Q69" i="1"/>
  <c r="Q62" i="1"/>
  <c r="O62" i="1"/>
  <c r="N62" i="1"/>
  <c r="M62" i="1"/>
  <c r="L62" i="1"/>
  <c r="K62" i="1"/>
  <c r="J62" i="1"/>
  <c r="I62" i="1"/>
  <c r="H61" i="1"/>
  <c r="A61" i="1"/>
  <c r="H60" i="1"/>
  <c r="A60" i="1"/>
  <c r="H59" i="1"/>
  <c r="A59" i="1"/>
  <c r="H58" i="1"/>
  <c r="A58" i="1"/>
  <c r="H57" i="1"/>
  <c r="A57" i="1"/>
  <c r="H56" i="1"/>
  <c r="A56" i="1"/>
  <c r="H55" i="1"/>
  <c r="A55" i="1"/>
  <c r="H54" i="1"/>
  <c r="A54" i="1"/>
  <c r="H53" i="1"/>
  <c r="A53" i="1"/>
  <c r="R52" i="1"/>
  <c r="H52" i="1"/>
  <c r="A52" i="1"/>
  <c r="H51" i="1"/>
  <c r="A51" i="1"/>
  <c r="H50" i="1"/>
  <c r="A50" i="1"/>
  <c r="H49" i="1"/>
  <c r="A49" i="1"/>
  <c r="H48" i="1"/>
  <c r="A48" i="1"/>
  <c r="H47" i="1"/>
  <c r="A47" i="1"/>
  <c r="H46" i="1"/>
  <c r="A46" i="1"/>
  <c r="H45" i="1"/>
  <c r="A45" i="1"/>
  <c r="H44" i="1"/>
  <c r="A44" i="1"/>
  <c r="H43" i="1"/>
  <c r="A43" i="1"/>
  <c r="H42" i="1"/>
  <c r="A42" i="1"/>
  <c r="H41" i="1"/>
  <c r="A41" i="1"/>
  <c r="H40" i="1"/>
  <c r="A40" i="1"/>
  <c r="H39" i="1"/>
  <c r="A39" i="1"/>
  <c r="H38" i="1"/>
  <c r="A38" i="1"/>
  <c r="H37" i="1"/>
  <c r="A37" i="1"/>
  <c r="H36" i="1"/>
  <c r="A36" i="1"/>
  <c r="H35" i="1"/>
  <c r="A35" i="1"/>
  <c r="H34" i="1"/>
  <c r="A34" i="1"/>
  <c r="H33" i="1"/>
  <c r="A33" i="1"/>
  <c r="H32" i="1"/>
  <c r="A32" i="1"/>
  <c r="R31" i="1"/>
  <c r="H31" i="1"/>
  <c r="A31" i="1"/>
  <c r="J21" i="1"/>
  <c r="R38" i="1" s="1"/>
  <c r="J20" i="1"/>
  <c r="R58" i="1" s="1"/>
  <c r="J19" i="1"/>
  <c r="R50" i="1" s="1"/>
  <c r="J18" i="1"/>
  <c r="R42" i="1" s="1"/>
  <c r="J17" i="1"/>
  <c r="R34" i="1" s="1"/>
  <c r="J16" i="1"/>
  <c r="R54" i="1" s="1"/>
  <c r="J15" i="1"/>
  <c r="R46" i="1" s="1"/>
  <c r="D11" i="1"/>
  <c r="Q64" i="4" l="1"/>
  <c r="Q65" i="4" s="1"/>
  <c r="Q70" i="4" s="1"/>
  <c r="Q64" i="5"/>
  <c r="R45" i="1"/>
  <c r="R44" i="1"/>
  <c r="R37" i="1"/>
  <c r="R57" i="1"/>
  <c r="R41" i="1"/>
  <c r="R48" i="1"/>
  <c r="R33" i="1"/>
  <c r="R40" i="1"/>
  <c r="R61" i="1"/>
  <c r="R53" i="1"/>
  <c r="R62" i="10"/>
  <c r="Q65" i="10" s="1"/>
  <c r="Q67" i="10" s="1"/>
  <c r="R62" i="9"/>
  <c r="R62" i="8"/>
  <c r="Q65" i="8" s="1"/>
  <c r="Q67" i="8" s="1"/>
  <c r="R62" i="7"/>
  <c r="R62" i="6"/>
  <c r="Q65" i="6" s="1"/>
  <c r="Q67" i="6" s="1"/>
  <c r="R62" i="5"/>
  <c r="R62" i="4"/>
  <c r="H62" i="1"/>
  <c r="Q66" i="1" s="1"/>
  <c r="R60" i="1"/>
  <c r="R35" i="1"/>
  <c r="R39" i="1"/>
  <c r="R43" i="1"/>
  <c r="R47" i="1"/>
  <c r="R51" i="1"/>
  <c r="R55" i="1"/>
  <c r="R59" i="1"/>
  <c r="R49" i="1"/>
  <c r="R32" i="1"/>
  <c r="R36" i="1"/>
  <c r="R56" i="1"/>
  <c r="Q65" i="7" l="1"/>
  <c r="Q67" i="7" s="1"/>
  <c r="Q65" i="9"/>
  <c r="Q67" i="9" s="1"/>
  <c r="Q65" i="11"/>
  <c r="Q67" i="11" s="1"/>
  <c r="Q67" i="4"/>
  <c r="Q65" i="5"/>
  <c r="R62" i="1"/>
  <c r="Q65" i="1" s="1"/>
  <c r="Q67" i="5" l="1"/>
  <c r="Q70" i="5"/>
  <c r="Q67" i="1"/>
</calcChain>
</file>

<file path=xl/sharedStrings.xml><?xml version="1.0" encoding="utf-8"?>
<sst xmlns="http://schemas.openxmlformats.org/spreadsheetml/2006/main" count="819" uniqueCount="75">
  <si>
    <t>Montag:</t>
  </si>
  <si>
    <t>Dienstag:</t>
  </si>
  <si>
    <t>Mittwoch:</t>
  </si>
  <si>
    <t>Donnerstag:</t>
  </si>
  <si>
    <t>Freitag:</t>
  </si>
  <si>
    <t>von</t>
  </si>
  <si>
    <t>bis</t>
  </si>
  <si>
    <t>Datum</t>
  </si>
  <si>
    <t>Name der Firma:</t>
  </si>
  <si>
    <t>Samstag:</t>
  </si>
  <si>
    <t>Summen:</t>
  </si>
  <si>
    <t>SOLL-AZ</t>
  </si>
  <si>
    <t>Eintritt:</t>
  </si>
  <si>
    <t>Arbeitszeitaufzeichnung für AMS-Kurzarbeitsbeihilfe</t>
  </si>
  <si>
    <t>Name Arbeitnehmer/in:</t>
  </si>
  <si>
    <t>IST-
Std.</t>
  </si>
  <si>
    <t>Sonntag:</t>
  </si>
  <si>
    <t>ERFASSUNG DER ABEITSZEIT WÄHREND KURZARBEIT</t>
  </si>
  <si>
    <t>Abrechnungsmonat:</t>
  </si>
  <si>
    <t>Soll-AZ
vor Kurz-
arbeit</t>
  </si>
  <si>
    <t>(Beispiel für Uhrzeitformat: 08:00)</t>
  </si>
  <si>
    <t>Ø Std. / Monat</t>
  </si>
  <si>
    <t>Std. / Woche</t>
  </si>
  <si>
    <t>© www.vorlagenportal.at</t>
  </si>
  <si>
    <t>Haftungsausschluss: Trotz sorgfältiger Bearbeitung kann für diese Vorlage keine Gewähr übernommen werden. Eine Haftung ist ausgeschlossen.</t>
  </si>
  <si>
    <t>Kennzeichnung Sa / So / Feiertag</t>
  </si>
  <si>
    <t>*Beispiel für Uhrzeitformat: 08:00</t>
  </si>
  <si>
    <t>von*</t>
  </si>
  <si>
    <t>bis*</t>
  </si>
  <si>
    <t>NORMALARBEITSZEIT (= NAZ) VOR KURZARBEIT (= KUA)</t>
  </si>
  <si>
    <r>
      <t>Krank-Std.
laut AZ</t>
    </r>
    <r>
      <rPr>
        <b/>
        <sz val="8"/>
        <color rgb="FF575756"/>
        <rFont val="Lucida Sans"/>
        <family val="2"/>
      </rPr>
      <t xml:space="preserve">
</t>
    </r>
    <r>
      <rPr>
        <u/>
        <sz val="8"/>
        <color rgb="FF575756"/>
        <rFont val="Lucida Sans"/>
        <family val="2"/>
      </rPr>
      <t>aktuell</t>
    </r>
  </si>
  <si>
    <t>Arbeitszeit</t>
  </si>
  <si>
    <t>Personalnummer:</t>
  </si>
  <si>
    <t>Normalarbeitszeit
vor Kurzarbeit:</t>
  </si>
  <si>
    <t>Kurzarbeit %</t>
  </si>
  <si>
    <t>Hinweis:</t>
  </si>
  <si>
    <t>Tatsächl. %</t>
  </si>
  <si>
    <r>
      <t>COVID-19
laut AZ</t>
    </r>
    <r>
      <rPr>
        <b/>
        <sz val="8"/>
        <color rgb="FF575756"/>
        <rFont val="Lucida Sans"/>
        <family val="2"/>
      </rPr>
      <t xml:space="preserve">
</t>
    </r>
    <r>
      <rPr>
        <u/>
        <sz val="8"/>
        <color rgb="FF575756"/>
        <rFont val="Lucida Sans"/>
        <family val="2"/>
      </rPr>
      <t>aktuell</t>
    </r>
  </si>
  <si>
    <t>Arzt-Std.</t>
  </si>
  <si>
    <r>
      <t xml:space="preserve">Pflegefrei-
stell. NAZ </t>
    </r>
    <r>
      <rPr>
        <u/>
        <sz val="8"/>
        <color rgb="FF575756"/>
        <rFont val="Lucida Sans"/>
        <family val="2"/>
      </rPr>
      <t>vor</t>
    </r>
    <r>
      <rPr>
        <sz val="8"/>
        <color rgb="FF575756"/>
        <rFont val="Lucida Sans"/>
        <family val="2"/>
      </rPr>
      <t xml:space="preserve"> KUA</t>
    </r>
  </si>
  <si>
    <r>
      <t>Zeitausgl.
laut NAZ</t>
    </r>
    <r>
      <rPr>
        <b/>
        <sz val="8"/>
        <color rgb="FF575756"/>
        <rFont val="Lucida Sans"/>
        <family val="2"/>
      </rPr>
      <t xml:space="preserve">
</t>
    </r>
    <r>
      <rPr>
        <u/>
        <sz val="8"/>
        <color rgb="FF575756"/>
        <rFont val="Lucida Sans"/>
        <family val="2"/>
      </rPr>
      <t>vor</t>
    </r>
    <r>
      <rPr>
        <b/>
        <sz val="8"/>
        <color rgb="FF575756"/>
        <rFont val="Lucida Sans"/>
        <family val="2"/>
      </rPr>
      <t xml:space="preserve"> </t>
    </r>
    <r>
      <rPr>
        <sz val="8"/>
        <color rgb="FF575756"/>
        <rFont val="Lucida Sans"/>
        <family val="2"/>
      </rPr>
      <t>KUA</t>
    </r>
  </si>
  <si>
    <r>
      <t>Urlaub-Std.
laut NAZ</t>
    </r>
    <r>
      <rPr>
        <b/>
        <sz val="8"/>
        <color rgb="FF575756"/>
        <rFont val="Lucida Sans"/>
        <family val="2"/>
      </rPr>
      <t xml:space="preserve">
</t>
    </r>
    <r>
      <rPr>
        <u/>
        <sz val="8"/>
        <color rgb="FF575756"/>
        <rFont val="Lucida Sans"/>
        <family val="2"/>
      </rPr>
      <t>vor</t>
    </r>
    <r>
      <rPr>
        <b/>
        <sz val="8"/>
        <color rgb="FF575756"/>
        <rFont val="Lucida Sans"/>
        <family val="2"/>
      </rPr>
      <t xml:space="preserve"> </t>
    </r>
    <r>
      <rPr>
        <sz val="8"/>
        <color rgb="FF575756"/>
        <rFont val="Lucida Sans"/>
        <family val="2"/>
      </rPr>
      <t>KUA</t>
    </r>
  </si>
  <si>
    <r>
      <t>Feiertag-Std. laut NAZ</t>
    </r>
    <r>
      <rPr>
        <b/>
        <sz val="8"/>
        <color rgb="FF575756"/>
        <rFont val="Lucida Sans"/>
        <family val="2"/>
      </rPr>
      <t xml:space="preserve"> 
</t>
    </r>
    <r>
      <rPr>
        <u/>
        <sz val="8"/>
        <color rgb="FF575756"/>
        <rFont val="Lucida Sans"/>
        <family val="2"/>
      </rPr>
      <t>vor</t>
    </r>
    <r>
      <rPr>
        <sz val="8"/>
        <color rgb="FF575756"/>
        <rFont val="Lucida Sans"/>
        <family val="2"/>
      </rPr>
      <t xml:space="preserve"> KUA</t>
    </r>
  </si>
  <si>
    <r>
      <t xml:space="preserve">sonst. Abw.
laut NAZ 
</t>
    </r>
    <r>
      <rPr>
        <u/>
        <sz val="8"/>
        <color rgb="FF575756"/>
        <rFont val="Lucida Sans"/>
        <family val="2"/>
      </rPr>
      <t>vor</t>
    </r>
    <r>
      <rPr>
        <sz val="8"/>
        <color rgb="FF575756"/>
        <rFont val="Lucida Sans"/>
        <family val="2"/>
      </rPr>
      <t xml:space="preserve"> KUA</t>
    </r>
  </si>
  <si>
    <t>Bitte nur die grau hinterlegten Felder ausfüllen, die anderen Felder sind mit Formeln hinterlegt!</t>
  </si>
  <si>
    <r>
      <t xml:space="preserve">Quarantäne  EpidG NAZ
</t>
    </r>
    <r>
      <rPr>
        <u/>
        <sz val="8"/>
        <color rgb="FF575756"/>
        <rFont val="Lucida Sans"/>
        <family val="2"/>
      </rPr>
      <t>vor</t>
    </r>
    <r>
      <rPr>
        <sz val="8"/>
        <color rgb="FF575756"/>
        <rFont val="Lucida Sans"/>
        <family val="2"/>
      </rPr>
      <t xml:space="preserve"> KUA</t>
    </r>
  </si>
  <si>
    <t>So</t>
  </si>
  <si>
    <t>Mo</t>
  </si>
  <si>
    <t>Di</t>
  </si>
  <si>
    <t>Mi</t>
  </si>
  <si>
    <t>Do</t>
  </si>
  <si>
    <t>Fr</t>
  </si>
  <si>
    <t>Sa</t>
  </si>
  <si>
    <t>Summe Aktivstunden plus nicht förderbare Abwesenheiten:</t>
  </si>
  <si>
    <t>Muster GmbH &amp; Co KG</t>
  </si>
  <si>
    <t>Max Mustermann</t>
  </si>
  <si>
    <t>Ausfallstunden für AMS-Beihilfe:</t>
  </si>
  <si>
    <r>
      <rPr>
        <b/>
        <sz val="9"/>
        <color rgb="FFFF9933"/>
        <rFont val="Lucida Sans"/>
        <family val="2"/>
      </rPr>
      <t>Hinweis:</t>
    </r>
    <r>
      <rPr>
        <sz val="9"/>
        <color rgb="FFFF9933"/>
        <rFont val="Lucida Sans"/>
        <family val="2"/>
      </rPr>
      <t xml:space="preserve"> Das folgende vorausgefüllte Sheet soll als Demobeispiel (anhand fiktiver Daten) zeigen, wie die Felder in der Arbeitszeitauf-
zeichnung (Ausfallstunden für AMS-Beihilfe) sinnvoll zu befüllen sind. Tage, an denen während der Kurzarbeit nicht gearbeitet wird (z.B.
arbeitsfrei laut Dienstplan), können einfach leer bleiben. Abwesenheiten (Zeitausgleich aus der Zeit vor der Kurzarbeit, Urlaubsverbrauch, 
Krankenstand etc.) sind in den dafür vorgesehenen Feldern zu erfassen. </t>
    </r>
  </si>
  <si>
    <t>Normalstunden pro Monat vor Kurzarbeit inkl. Feiertage:</t>
  </si>
  <si>
    <t>Normalstunden pro Monat vor Kurzarbeit exkl. Feiertage (= NAZ-Stunden in AMS-Abrechnung):</t>
  </si>
  <si>
    <r>
      <t xml:space="preserve">Erfassung der tatsächlichen Arbeitsstunden
</t>
    </r>
    <r>
      <rPr>
        <sz val="8"/>
        <color rgb="FF575756"/>
        <rFont val="Lucida Sans"/>
        <family val="2"/>
      </rPr>
      <t>(inkl. allfälliger Feiertagsarbeit)</t>
    </r>
  </si>
  <si>
    <t>KUA Beginn</t>
  </si>
  <si>
    <t>KUA Ende</t>
  </si>
  <si>
    <t>. Apr.20</t>
  </si>
  <si>
    <t>. Mär.20</t>
  </si>
  <si>
    <t>. Mai.20</t>
  </si>
  <si>
    <t>. Jun.20</t>
  </si>
  <si>
    <t>. Jul.20</t>
  </si>
  <si>
    <t>. Aug.20</t>
  </si>
  <si>
    <t>. Sep.20</t>
  </si>
  <si>
    <t>. Okt.20</t>
  </si>
  <si>
    <r>
      <rPr>
        <b/>
        <sz val="8"/>
        <color rgb="FF575756"/>
        <rFont val="Lucida Sans"/>
        <family val="2"/>
      </rPr>
      <t xml:space="preserve">Erfassung von Abwesenheiten (zur Ermittlung der Ausfallstunden für die AMS-Beihilfe) </t>
    </r>
    <r>
      <rPr>
        <sz val="8"/>
        <color rgb="FF575756"/>
        <rFont val="Lucida Sans"/>
        <family val="2"/>
      </rPr>
      <t xml:space="preserve">
Entfällt die Arbeit durch Krankenstand oder Maßnahmen gemäß COVID-19-Gesetz (z.B. Geschäftsschließungen und Betretungsverbote), ist die für den jeweiligen Tag aktuelle Arbeitszeit während Kurzarbeit einzutragen. 
Für andere ganztägige Abwesenheiten und für Feiertage ist die Arbeitszeit vor Kurzarbeit einzutragen; solche Tage werden dadurch zur Gänze von den verrechenbaren Ausfallstunden für die AMS-Beihilfe abgezogen.</t>
    </r>
  </si>
  <si>
    <t>Wenn Kurzarbeit im aktuellen Kalendermonat beginnt, dann bitte hier den Beginntag eintragen:</t>
  </si>
  <si>
    <t>Wenn Kurzarbeit im aktuellen Kalendermonat endet, dann bitte hier den letzten Tag eintragen:</t>
  </si>
  <si>
    <t>Summe Aktivstunden plus nicht förderbare Abwesenheiten (exkl. Feiertage):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</si>
</sst>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22" x14ac:knownFonts="1">
    <font>
      <sz val="11"/>
      <color theme="1"/>
      <name val="Calibri"/>
      <family val="2"/>
      <scheme val="minor"/>
    </font>
    <font>
      <u/>
      <sz val="11"/>
      <color theme="10"/>
      <name val="Calibri"/>
      <family val="2"/>
    </font>
    <font>
      <sz val="10"/>
      <color rgb="FF575756"/>
      <name val="Lucida Sans"/>
      <family val="2"/>
    </font>
    <font>
      <sz val="11"/>
      <color rgb="FF575756"/>
      <name val="Calibri"/>
      <family val="2"/>
      <scheme val="minor"/>
    </font>
    <font>
      <sz val="8"/>
      <color rgb="FF575756"/>
      <name val="Lucida Sans"/>
      <family val="2"/>
    </font>
    <font>
      <sz val="8"/>
      <color rgb="FF575756"/>
      <name val="Calibri"/>
      <family val="2"/>
      <scheme val="minor"/>
    </font>
    <font>
      <b/>
      <sz val="8"/>
      <color rgb="FF575756"/>
      <name val="Lucida Sans"/>
      <family val="2"/>
    </font>
    <font>
      <b/>
      <sz val="9"/>
      <color rgb="FF575756"/>
      <name val="Lucida Sans"/>
      <family val="2"/>
    </font>
    <font>
      <sz val="9"/>
      <color rgb="FF575756"/>
      <name val="Lucida Sans"/>
      <family val="2"/>
    </font>
    <font>
      <u/>
      <sz val="8"/>
      <color rgb="FF575756"/>
      <name val="Lucida Sans"/>
      <family val="2"/>
    </font>
    <font>
      <sz val="10"/>
      <color rgb="FFFF0000"/>
      <name val="Lucida Sans"/>
      <family val="2"/>
    </font>
    <font>
      <sz val="8"/>
      <color theme="1"/>
      <name val="Calibri"/>
      <family val="2"/>
      <scheme val="minor"/>
    </font>
    <font>
      <sz val="7"/>
      <color rgb="FF575756"/>
      <name val="Lucida Sans"/>
      <family val="2"/>
    </font>
    <font>
      <b/>
      <sz val="14"/>
      <color rgb="FF575756"/>
      <name val="Lucida Sans"/>
      <family val="2"/>
    </font>
    <font>
      <b/>
      <sz val="8"/>
      <color rgb="FF890D0D"/>
      <name val="Lucida Sans"/>
      <family val="2"/>
    </font>
    <font>
      <b/>
      <sz val="8"/>
      <color rgb="FFC00000"/>
      <name val="Lucida Sans"/>
      <family val="2"/>
    </font>
    <font>
      <sz val="8"/>
      <color rgb="FF890D0D"/>
      <name val="Lucida Sans"/>
      <family val="2"/>
    </font>
    <font>
      <sz val="8"/>
      <name val="Calibri"/>
      <family val="2"/>
      <scheme val="minor"/>
    </font>
    <font>
      <sz val="11"/>
      <color rgb="FFFF9933"/>
      <name val="Calibri"/>
      <family val="2"/>
      <scheme val="minor"/>
    </font>
    <font>
      <sz val="9"/>
      <color rgb="FFFF9933"/>
      <name val="Lucida Sans"/>
      <family val="2"/>
    </font>
    <font>
      <b/>
      <sz val="9"/>
      <color rgb="FFFF9933"/>
      <name val="Lucida Sans"/>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C000"/>
        <bgColor indexed="64"/>
      </patternFill>
    </fill>
  </fills>
  <borders count="64">
    <border>
      <left/>
      <right/>
      <top/>
      <bottom/>
      <diagonal/>
    </border>
    <border>
      <left/>
      <right/>
      <top/>
      <bottom style="thin">
        <color rgb="FF706E6E"/>
      </bottom>
      <diagonal/>
    </border>
    <border>
      <left style="thin">
        <color rgb="FF706E6E"/>
      </left>
      <right style="thin">
        <color rgb="FF706E6E"/>
      </right>
      <top style="thin">
        <color rgb="FF706E6E"/>
      </top>
      <bottom/>
      <diagonal/>
    </border>
    <border>
      <left style="thin">
        <color rgb="FF706E6E"/>
      </left>
      <right style="thin">
        <color rgb="FF706E6E"/>
      </right>
      <top/>
      <bottom/>
      <diagonal/>
    </border>
    <border>
      <left style="thin">
        <color rgb="FF575756"/>
      </left>
      <right style="thin">
        <color rgb="FF575756"/>
      </right>
      <top style="thin">
        <color rgb="FF575756"/>
      </top>
      <bottom style="thin">
        <color rgb="FF575756"/>
      </bottom>
      <diagonal/>
    </border>
    <border>
      <left/>
      <right/>
      <top/>
      <bottom style="thin">
        <color rgb="FF575756"/>
      </bottom>
      <diagonal/>
    </border>
    <border>
      <left/>
      <right/>
      <top style="thin">
        <color rgb="FF575756"/>
      </top>
      <bottom style="thin">
        <color rgb="FF575756"/>
      </bottom>
      <diagonal/>
    </border>
    <border>
      <left style="medium">
        <color rgb="FF575756"/>
      </left>
      <right/>
      <top/>
      <bottom style="medium">
        <color rgb="FF575756"/>
      </bottom>
      <diagonal/>
    </border>
    <border>
      <left/>
      <right/>
      <top/>
      <bottom style="medium">
        <color rgb="FF575756"/>
      </bottom>
      <diagonal/>
    </border>
    <border>
      <left style="medium">
        <color rgb="FF575756"/>
      </left>
      <right/>
      <top style="medium">
        <color rgb="FF575756"/>
      </top>
      <bottom/>
      <diagonal/>
    </border>
    <border>
      <left/>
      <right/>
      <top style="medium">
        <color rgb="FF575756"/>
      </top>
      <bottom/>
      <diagonal/>
    </border>
    <border>
      <left/>
      <right style="medium">
        <color rgb="FF575756"/>
      </right>
      <top style="medium">
        <color rgb="FF575756"/>
      </top>
      <bottom/>
      <diagonal/>
    </border>
    <border>
      <left style="medium">
        <color rgb="FF575756"/>
      </left>
      <right/>
      <top/>
      <bottom/>
      <diagonal/>
    </border>
    <border>
      <left/>
      <right style="medium">
        <color rgb="FF575756"/>
      </right>
      <top/>
      <bottom/>
      <diagonal/>
    </border>
    <border>
      <left style="medium">
        <color rgb="FF575756"/>
      </left>
      <right/>
      <top/>
      <bottom style="thin">
        <color rgb="FF575756"/>
      </bottom>
      <diagonal/>
    </border>
    <border>
      <left/>
      <right style="medium">
        <color rgb="FF575756"/>
      </right>
      <top/>
      <bottom style="thin">
        <color rgb="FF575756"/>
      </bottom>
      <diagonal/>
    </border>
    <border>
      <left/>
      <right style="medium">
        <color rgb="FF575756"/>
      </right>
      <top/>
      <bottom style="thin">
        <color rgb="FF706E6E"/>
      </bottom>
      <diagonal/>
    </border>
    <border>
      <left style="thin">
        <color rgb="FF706E6E"/>
      </left>
      <right style="medium">
        <color rgb="FF575756"/>
      </right>
      <top/>
      <bottom/>
      <diagonal/>
    </border>
    <border>
      <left/>
      <right/>
      <top style="thin">
        <color rgb="FF706E6E"/>
      </top>
      <bottom style="medium">
        <color rgb="FF575756"/>
      </bottom>
      <diagonal/>
    </border>
    <border>
      <left/>
      <right style="medium">
        <color rgb="FF575756"/>
      </right>
      <top style="thin">
        <color rgb="FF706E6E"/>
      </top>
      <bottom style="medium">
        <color rgb="FF575756"/>
      </bottom>
      <diagonal/>
    </border>
    <border>
      <left style="thin">
        <color rgb="FF706E6E"/>
      </left>
      <right style="thin">
        <color rgb="FF575756"/>
      </right>
      <top style="thin">
        <color rgb="FF706E6E"/>
      </top>
      <bottom/>
      <diagonal/>
    </border>
    <border>
      <left style="thin">
        <color rgb="FF706E6E"/>
      </left>
      <right style="thin">
        <color rgb="FF575756"/>
      </right>
      <top/>
      <bottom/>
      <diagonal/>
    </border>
    <border>
      <left style="thin">
        <color rgb="FF706E6E"/>
      </left>
      <right style="thin">
        <color rgb="FF575756"/>
      </right>
      <top/>
      <bottom style="thin">
        <color rgb="FF706E6E"/>
      </bottom>
      <diagonal/>
    </border>
    <border>
      <left/>
      <right style="thin">
        <color rgb="FF706E6E"/>
      </right>
      <top/>
      <bottom style="thin">
        <color rgb="FF575756"/>
      </bottom>
      <diagonal/>
    </border>
    <border>
      <left/>
      <right style="thin">
        <color rgb="FF706E6E"/>
      </right>
      <top style="thin">
        <color rgb="FF575756"/>
      </top>
      <bottom style="thin">
        <color rgb="FF575756"/>
      </bottom>
      <diagonal/>
    </border>
    <border>
      <left style="thin">
        <color rgb="FF706E6E"/>
      </left>
      <right style="medium">
        <color rgb="FF575756"/>
      </right>
      <top style="thin">
        <color rgb="FF575756"/>
      </top>
      <bottom style="thin">
        <color rgb="FF575756"/>
      </bottom>
      <diagonal/>
    </border>
    <border>
      <left style="medium">
        <color rgb="FF575756"/>
      </left>
      <right/>
      <top style="thin">
        <color rgb="FF706E6E"/>
      </top>
      <bottom style="thin">
        <color rgb="FF575756"/>
      </bottom>
      <diagonal/>
    </border>
    <border>
      <left style="medium">
        <color rgb="FF575756"/>
      </left>
      <right/>
      <top style="thin">
        <color rgb="FF575756"/>
      </top>
      <bottom style="thin">
        <color rgb="FF575756"/>
      </bottom>
      <diagonal/>
    </border>
    <border>
      <left/>
      <right style="medium">
        <color rgb="FF575756"/>
      </right>
      <top style="thin">
        <color rgb="FF575756"/>
      </top>
      <bottom style="thin">
        <color rgb="FF575756"/>
      </bottom>
      <diagonal/>
    </border>
    <border>
      <left/>
      <right/>
      <top style="medium">
        <color rgb="FF575756"/>
      </top>
      <bottom style="thin">
        <color rgb="FF575756"/>
      </bottom>
      <diagonal/>
    </border>
    <border>
      <left/>
      <right style="medium">
        <color rgb="FF575756"/>
      </right>
      <top style="medium">
        <color rgb="FF575756"/>
      </top>
      <bottom style="thin">
        <color rgb="FF575756"/>
      </bottom>
      <diagonal/>
    </border>
    <border>
      <left/>
      <right style="hair">
        <color rgb="FF575756"/>
      </right>
      <top style="thin">
        <color rgb="FF575756"/>
      </top>
      <bottom style="thin">
        <color rgb="FF575756"/>
      </bottom>
      <diagonal/>
    </border>
    <border>
      <left style="hair">
        <color rgb="FF575756"/>
      </left>
      <right/>
      <top style="thin">
        <color rgb="FF575756"/>
      </top>
      <bottom style="thin">
        <color rgb="FF575756"/>
      </bottom>
      <diagonal/>
    </border>
    <border>
      <left/>
      <right/>
      <top style="thin">
        <color rgb="FF706E6E"/>
      </top>
      <bottom style="thin">
        <color rgb="FF575756"/>
      </bottom>
      <diagonal/>
    </border>
    <border>
      <left style="medium">
        <color rgb="FF575756"/>
      </left>
      <right style="thin">
        <color rgb="FF575756"/>
      </right>
      <top style="thin">
        <color rgb="FF575756"/>
      </top>
      <bottom/>
      <diagonal/>
    </border>
    <border>
      <left style="thin">
        <color rgb="FF575756"/>
      </left>
      <right style="thin">
        <color rgb="FF575756"/>
      </right>
      <top style="thin">
        <color rgb="FF575756"/>
      </top>
      <bottom/>
      <diagonal/>
    </border>
    <border>
      <left style="thin">
        <color rgb="FF575756"/>
      </left>
      <right style="thin">
        <color rgb="FF575756"/>
      </right>
      <top style="thin">
        <color rgb="FF706E6E"/>
      </top>
      <bottom/>
      <diagonal/>
    </border>
    <border>
      <left style="thin">
        <color rgb="FF575756"/>
      </left>
      <right style="thin">
        <color rgb="FF575756"/>
      </right>
      <top/>
      <bottom/>
      <diagonal/>
    </border>
    <border>
      <left style="thin">
        <color rgb="FF575756"/>
      </left>
      <right style="thin">
        <color rgb="FF706E6E"/>
      </right>
      <top style="thin">
        <color rgb="FF706E6E"/>
      </top>
      <bottom/>
      <diagonal/>
    </border>
    <border>
      <left style="medium">
        <color rgb="FF575756"/>
      </left>
      <right style="thin">
        <color rgb="FF575756"/>
      </right>
      <top/>
      <bottom/>
      <diagonal/>
    </border>
    <border>
      <left style="thin">
        <color rgb="FF575756"/>
      </left>
      <right style="thin">
        <color rgb="FF706E6E"/>
      </right>
      <top/>
      <bottom/>
      <diagonal/>
    </border>
    <border>
      <left style="medium">
        <color rgb="FF575756"/>
      </left>
      <right style="thin">
        <color rgb="FF575756"/>
      </right>
      <top/>
      <bottom style="thin">
        <color rgb="FF706E6E"/>
      </bottom>
      <diagonal/>
    </border>
    <border>
      <left style="thin">
        <color rgb="FF575756"/>
      </left>
      <right style="thin">
        <color rgb="FF575756"/>
      </right>
      <top/>
      <bottom style="thin">
        <color rgb="FF706E6E"/>
      </bottom>
      <diagonal/>
    </border>
    <border>
      <left style="thin">
        <color rgb="FF575756"/>
      </left>
      <right style="thin">
        <color rgb="FF575756"/>
      </right>
      <top/>
      <bottom style="thin">
        <color rgb="FF575756"/>
      </bottom>
      <diagonal/>
    </border>
    <border>
      <left style="thin">
        <color rgb="FF575756"/>
      </left>
      <right style="thin">
        <color rgb="FF706E6E"/>
      </right>
      <top/>
      <bottom style="thin">
        <color rgb="FF575756"/>
      </bottom>
      <diagonal/>
    </border>
    <border>
      <left style="medium">
        <color rgb="FF575756"/>
      </left>
      <right/>
      <top style="thin">
        <color rgb="FF575756"/>
      </top>
      <bottom/>
      <diagonal/>
    </border>
    <border>
      <left/>
      <right/>
      <top style="thin">
        <color rgb="FF575756"/>
      </top>
      <bottom/>
      <diagonal/>
    </border>
    <border>
      <left style="thin">
        <color rgb="FF575756"/>
      </left>
      <right/>
      <top style="thin">
        <color rgb="FF706E6E"/>
      </top>
      <bottom/>
      <diagonal/>
    </border>
    <border>
      <left/>
      <right/>
      <top style="thin">
        <color rgb="FF706E6E"/>
      </top>
      <bottom/>
      <diagonal/>
    </border>
    <border>
      <left/>
      <right style="thin">
        <color rgb="FF575756"/>
      </right>
      <top style="thin">
        <color rgb="FF706E6E"/>
      </top>
      <bottom/>
      <diagonal/>
    </border>
    <border>
      <left style="thin">
        <color rgb="FF706E6E"/>
      </left>
      <right style="thin">
        <color rgb="FF706E6E"/>
      </right>
      <top/>
      <bottom style="thin">
        <color theme="0" tint="-0.499984740745262"/>
      </bottom>
      <diagonal/>
    </border>
    <border>
      <left style="thin">
        <color rgb="FF575756"/>
      </left>
      <right style="thin">
        <color rgb="FF706E6E"/>
      </right>
      <top/>
      <bottom style="thin">
        <color theme="0" tint="-0.499984740745262"/>
      </bottom>
      <diagonal/>
    </border>
    <border>
      <left/>
      <right/>
      <top style="thin">
        <color rgb="FF575756"/>
      </top>
      <bottom style="thin">
        <color theme="0" tint="-0.499984740745262"/>
      </bottom>
      <diagonal/>
    </border>
    <border>
      <left/>
      <right/>
      <top style="thin">
        <color theme="0" tint="-0.499984740745262"/>
      </top>
      <bottom style="medium">
        <color rgb="FF575756"/>
      </bottom>
      <diagonal/>
    </border>
    <border>
      <left/>
      <right/>
      <top style="thin">
        <color theme="0" tint="-0.499984740745262"/>
      </top>
      <bottom/>
      <diagonal/>
    </border>
    <border>
      <left/>
      <right style="hair">
        <color rgb="FF575756"/>
      </right>
      <top style="thin">
        <color theme="0" tint="-0.34998626667073579"/>
      </top>
      <bottom/>
      <diagonal/>
    </border>
    <border>
      <left/>
      <right style="medium">
        <color rgb="FF575756"/>
      </right>
      <top style="thin">
        <color rgb="FF575756"/>
      </top>
      <bottom style="thin">
        <color theme="0" tint="-0.499984740745262"/>
      </bottom>
      <diagonal/>
    </border>
    <border>
      <left style="hair">
        <color rgb="FF575756"/>
      </left>
      <right/>
      <top/>
      <bottom style="medium">
        <color rgb="FF575756"/>
      </bottom>
      <diagonal/>
    </border>
    <border>
      <left/>
      <right style="medium">
        <color rgb="FF575756"/>
      </right>
      <top/>
      <bottom style="medium">
        <color rgb="FF575756"/>
      </bottom>
      <diagonal/>
    </border>
    <border>
      <left style="hair">
        <color rgb="FF575756"/>
      </left>
      <right/>
      <top/>
      <bottom style="thin">
        <color theme="0" tint="-0.499984740745262"/>
      </bottom>
      <diagonal/>
    </border>
    <border>
      <left/>
      <right/>
      <top/>
      <bottom style="thin">
        <color theme="0" tint="-0.499984740745262"/>
      </bottom>
      <diagonal/>
    </border>
    <border>
      <left/>
      <right style="medium">
        <color rgb="FF575756"/>
      </right>
      <top/>
      <bottom style="thin">
        <color theme="0" tint="-0.499984740745262"/>
      </bottom>
      <diagonal/>
    </border>
    <border>
      <left style="medium">
        <color rgb="FF575756"/>
      </left>
      <right/>
      <top style="medium">
        <color rgb="FF575756"/>
      </top>
      <bottom style="thin">
        <color rgb="FF575756"/>
      </bottom>
      <diagonal/>
    </border>
    <border>
      <left style="hair">
        <color rgb="FF575756"/>
      </left>
      <right/>
      <top style="thin">
        <color theme="0" tint="-0.499984740745262"/>
      </top>
      <bottom style="medium">
        <color rgb="FF575756"/>
      </bottom>
      <diagonal/>
    </border>
  </borders>
  <cellStyleXfs count="2">
    <xf numFmtId="0" fontId="0" fillId="0" borderId="0"/>
    <xf numFmtId="0" fontId="1" fillId="0" borderId="0" applyNumberFormat="0" applyFill="0" applyBorder="0" applyAlignment="0" applyProtection="0">
      <alignment vertical="top"/>
      <protection locked="0"/>
    </xf>
  </cellStyleXfs>
  <cellXfs count="183">
    <xf numFmtId="0" fontId="0" fillId="0" borderId="0" xfId="0"/>
    <xf numFmtId="0" fontId="2" fillId="2" borderId="0" xfId="0" applyFont="1" applyFill="1" applyProtection="1">
      <protection hidden="1"/>
    </xf>
    <xf numFmtId="0" fontId="4" fillId="2" borderId="0" xfId="0" applyFont="1" applyFill="1" applyAlignment="1" applyProtection="1">
      <alignment horizontal="right"/>
      <protection hidden="1"/>
    </xf>
    <xf numFmtId="0" fontId="5" fillId="0" borderId="0" xfId="0" applyFont="1" applyAlignment="1">
      <alignment horizontal="right"/>
    </xf>
    <xf numFmtId="0" fontId="2" fillId="2" borderId="0" xfId="0" applyFont="1" applyFill="1" applyAlignment="1" applyProtection="1">
      <alignment vertical="center"/>
      <protection hidden="1"/>
    </xf>
    <xf numFmtId="14" fontId="2" fillId="2" borderId="0" xfId="0" applyNumberFormat="1" applyFont="1" applyFill="1" applyAlignment="1" applyProtection="1">
      <alignment vertical="center"/>
      <protection hidden="1"/>
    </xf>
    <xf numFmtId="0" fontId="4" fillId="2" borderId="0" xfId="0" applyFont="1" applyFill="1" applyAlignment="1" applyProtection="1">
      <alignment vertical="center"/>
      <protection hidden="1"/>
    </xf>
    <xf numFmtId="164" fontId="4" fillId="2" borderId="1" xfId="0" applyNumberFormat="1" applyFont="1" applyFill="1" applyBorder="1" applyAlignment="1" applyProtection="1">
      <alignment horizontal="center" vertical="center"/>
      <protection hidden="1"/>
    </xf>
    <xf numFmtId="2" fontId="4" fillId="2" borderId="0" xfId="0" applyNumberFormat="1" applyFont="1" applyFill="1" applyAlignment="1" applyProtection="1">
      <alignment vertical="center"/>
      <protection hidden="1"/>
    </xf>
    <xf numFmtId="0" fontId="4" fillId="2" borderId="0" xfId="0" applyFont="1" applyFill="1" applyAlignment="1" applyProtection="1">
      <alignment horizontal="right" vertical="center"/>
      <protection hidden="1"/>
    </xf>
    <xf numFmtId="4" fontId="6" fillId="2" borderId="1" xfId="0" applyNumberFormat="1"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6" fillId="2" borderId="1" xfId="0" applyFont="1" applyFill="1" applyBorder="1" applyAlignment="1" applyProtection="1">
      <alignment horizontal="left" vertical="center"/>
      <protection hidden="1"/>
    </xf>
    <xf numFmtId="0" fontId="4" fillId="2" borderId="5" xfId="0" applyFont="1" applyFill="1" applyBorder="1" applyAlignment="1" applyProtection="1">
      <alignment vertical="center"/>
      <protection hidden="1"/>
    </xf>
    <xf numFmtId="164" fontId="4" fillId="3" borderId="4" xfId="0" applyNumberFormat="1" applyFont="1" applyFill="1" applyBorder="1" applyAlignment="1" applyProtection="1">
      <alignment horizontal="center" vertical="center"/>
      <protection hidden="1"/>
    </xf>
    <xf numFmtId="2" fontId="4" fillId="2" borderId="5"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2" fillId="2" borderId="5" xfId="0" applyFont="1" applyFill="1" applyBorder="1" applyAlignment="1" applyProtection="1">
      <alignment vertical="center"/>
      <protection hidden="1"/>
    </xf>
    <xf numFmtId="0" fontId="4" fillId="2" borderId="7"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4" fillId="2" borderId="8" xfId="0" applyFont="1" applyFill="1" applyBorder="1" applyProtection="1">
      <protection hidden="1"/>
    </xf>
    <xf numFmtId="0" fontId="6" fillId="2" borderId="8" xfId="0" applyFont="1" applyFill="1" applyBorder="1" applyAlignment="1" applyProtection="1">
      <alignment vertical="center"/>
      <protection hidden="1"/>
    </xf>
    <xf numFmtId="0" fontId="7" fillId="2" borderId="9"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2" fillId="2" borderId="10" xfId="0" applyFont="1" applyFill="1" applyBorder="1" applyAlignment="1" applyProtection="1">
      <alignment vertical="center"/>
      <protection hidden="1"/>
    </xf>
    <xf numFmtId="0" fontId="8" fillId="2" borderId="11" xfId="0" applyFont="1" applyFill="1" applyBorder="1" applyAlignment="1" applyProtection="1">
      <alignment vertical="center"/>
      <protection hidden="1"/>
    </xf>
    <xf numFmtId="0" fontId="6" fillId="2" borderId="12" xfId="0" applyFont="1" applyFill="1" applyBorder="1" applyAlignment="1" applyProtection="1">
      <alignment vertical="center"/>
      <protection hidden="1"/>
    </xf>
    <xf numFmtId="0" fontId="4" fillId="2" borderId="13" xfId="0" applyFont="1" applyFill="1" applyBorder="1" applyAlignment="1" applyProtection="1">
      <alignment horizontal="center" vertical="center"/>
      <protection hidden="1"/>
    </xf>
    <xf numFmtId="2" fontId="4" fillId="2" borderId="13" xfId="0" applyNumberFormat="1" applyFont="1" applyFill="1" applyBorder="1" applyAlignment="1" applyProtection="1">
      <alignment horizontal="center" vertical="center"/>
      <protection hidden="1"/>
    </xf>
    <xf numFmtId="0" fontId="4" fillId="2" borderId="12" xfId="0" applyFont="1" applyFill="1" applyBorder="1" applyAlignment="1" applyProtection="1">
      <alignment vertical="center"/>
      <protection hidden="1"/>
    </xf>
    <xf numFmtId="0" fontId="4" fillId="2" borderId="14" xfId="0" applyFont="1" applyFill="1" applyBorder="1" applyAlignment="1" applyProtection="1">
      <alignment vertical="center"/>
      <protection hidden="1"/>
    </xf>
    <xf numFmtId="2" fontId="4" fillId="2" borderId="15" xfId="0" applyNumberFormat="1" applyFont="1" applyFill="1" applyBorder="1" applyAlignment="1" applyProtection="1">
      <alignment horizontal="center" vertical="center"/>
      <protection hidden="1"/>
    </xf>
    <xf numFmtId="0" fontId="2" fillId="2" borderId="12" xfId="0" applyFont="1" applyFill="1" applyBorder="1" applyAlignment="1" applyProtection="1">
      <alignment vertical="center"/>
      <protection hidden="1"/>
    </xf>
    <xf numFmtId="2" fontId="4" fillId="2" borderId="16" xfId="0" applyNumberFormat="1" applyFont="1" applyFill="1" applyBorder="1" applyAlignment="1" applyProtection="1">
      <alignment horizontal="center" vertical="center"/>
      <protection hidden="1"/>
    </xf>
    <xf numFmtId="4" fontId="6" fillId="2" borderId="13" xfId="0" applyNumberFormat="1" applyFont="1" applyFill="1" applyBorder="1" applyAlignment="1" applyProtection="1">
      <alignment vertical="center"/>
      <protection hidden="1"/>
    </xf>
    <xf numFmtId="4" fontId="6" fillId="2" borderId="16" xfId="0" applyNumberFormat="1"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 fillId="2" borderId="19" xfId="0" applyFont="1" applyFill="1" applyBorder="1" applyAlignment="1" applyProtection="1">
      <alignment vertical="center"/>
      <protection hidden="1"/>
    </xf>
    <xf numFmtId="4" fontId="4" fillId="3" borderId="23" xfId="0" applyNumberFormat="1" applyFont="1" applyFill="1" applyBorder="1" applyAlignment="1" applyProtection="1">
      <alignment horizontal="right" vertical="center"/>
      <protection hidden="1"/>
    </xf>
    <xf numFmtId="2" fontId="4" fillId="2" borderId="27" xfId="0" applyNumberFormat="1" applyFont="1" applyFill="1" applyBorder="1" applyAlignment="1" applyProtection="1">
      <alignment vertical="center"/>
      <protection hidden="1"/>
    </xf>
    <xf numFmtId="1" fontId="4" fillId="4" borderId="5" xfId="0" applyNumberFormat="1" applyFont="1" applyFill="1" applyBorder="1" applyAlignment="1" applyProtection="1">
      <alignment horizontal="left" vertical="center"/>
      <protection hidden="1"/>
    </xf>
    <xf numFmtId="4" fontId="4" fillId="3" borderId="6" xfId="0" applyNumberFormat="1" applyFont="1" applyFill="1" applyBorder="1" applyAlignment="1" applyProtection="1">
      <alignment horizontal="right" vertical="center"/>
      <protection hidden="1"/>
    </xf>
    <xf numFmtId="0" fontId="12" fillId="2" borderId="0" xfId="0" applyFont="1" applyFill="1" applyAlignment="1" applyProtection="1">
      <alignment horizontal="left" vertical="center"/>
      <protection hidden="1"/>
    </xf>
    <xf numFmtId="14" fontId="4" fillId="2" borderId="33" xfId="0" applyNumberFormat="1" applyFont="1" applyFill="1" applyBorder="1" applyAlignment="1" applyProtection="1">
      <alignment vertical="center"/>
      <protection hidden="1"/>
    </xf>
    <xf numFmtId="0" fontId="7" fillId="2" borderId="45" xfId="0" applyFont="1" applyFill="1" applyBorder="1" applyAlignment="1" applyProtection="1">
      <alignment vertical="center"/>
      <protection hidden="1"/>
    </xf>
    <xf numFmtId="0" fontId="4" fillId="2" borderId="46" xfId="0" applyFont="1" applyFill="1" applyBorder="1" applyAlignment="1" applyProtection="1">
      <alignment vertical="center"/>
      <protection hidden="1"/>
    </xf>
    <xf numFmtId="2" fontId="4" fillId="2" borderId="46" xfId="0" applyNumberFormat="1" applyFont="1" applyFill="1" applyBorder="1" applyAlignment="1" applyProtection="1">
      <alignment horizontal="center" vertical="center"/>
      <protection hidden="1"/>
    </xf>
    <xf numFmtId="0" fontId="9" fillId="2" borderId="0" xfId="1" applyFont="1" applyFill="1" applyAlignment="1" applyProtection="1">
      <alignment horizontal="center" vertical="center"/>
      <protection hidden="1"/>
    </xf>
    <xf numFmtId="10" fontId="4" fillId="2" borderId="0" xfId="0" applyNumberFormat="1" applyFont="1" applyFill="1" applyAlignment="1" applyProtection="1">
      <alignment vertical="center"/>
      <protection hidden="1"/>
    </xf>
    <xf numFmtId="10" fontId="4" fillId="3" borderId="0" xfId="0" applyNumberFormat="1" applyFont="1" applyFill="1" applyAlignment="1" applyProtection="1">
      <alignment vertical="center"/>
      <protection hidden="1"/>
    </xf>
    <xf numFmtId="0" fontId="0" fillId="0" borderId="52" xfId="0" applyBorder="1" applyAlignment="1">
      <alignment vertical="center"/>
    </xf>
    <xf numFmtId="0" fontId="4" fillId="2" borderId="52" xfId="0" applyFont="1" applyFill="1" applyBorder="1" applyProtection="1">
      <protection hidden="1"/>
    </xf>
    <xf numFmtId="0" fontId="4" fillId="2" borderId="53" xfId="0" applyFont="1" applyFill="1" applyBorder="1" applyAlignment="1" applyProtection="1">
      <alignment vertical="center"/>
      <protection hidden="1"/>
    </xf>
    <xf numFmtId="0" fontId="4" fillId="2" borderId="54" xfId="0" applyFont="1" applyFill="1" applyBorder="1" applyAlignment="1" applyProtection="1">
      <alignment vertical="center"/>
      <protection hidden="1"/>
    </xf>
    <xf numFmtId="0" fontId="6" fillId="2" borderId="52" xfId="0" applyFont="1" applyFill="1" applyBorder="1" applyAlignment="1" applyProtection="1">
      <alignment horizontal="right" vertical="center"/>
      <protection hidden="1"/>
    </xf>
    <xf numFmtId="0" fontId="6" fillId="2" borderId="56" xfId="0" applyFont="1" applyFill="1" applyBorder="1" applyAlignment="1" applyProtection="1">
      <alignment vertical="center"/>
      <protection hidden="1"/>
    </xf>
    <xf numFmtId="164" fontId="4" fillId="2" borderId="60" xfId="0" applyNumberFormat="1" applyFont="1" applyFill="1" applyBorder="1" applyAlignment="1" applyProtection="1">
      <alignment horizontal="center" vertical="center"/>
      <protection hidden="1"/>
    </xf>
    <xf numFmtId="0" fontId="4" fillId="2" borderId="60" xfId="0" applyFont="1" applyFill="1" applyBorder="1" applyAlignment="1" applyProtection="1">
      <alignment horizontal="right" vertical="center"/>
      <protection hidden="1"/>
    </xf>
    <xf numFmtId="1" fontId="6" fillId="2" borderId="60" xfId="0" applyNumberFormat="1" applyFont="1" applyFill="1" applyBorder="1" applyAlignment="1" applyProtection="1">
      <alignment horizontal="center" vertical="center"/>
      <protection hidden="1"/>
    </xf>
    <xf numFmtId="0" fontId="6" fillId="2" borderId="60" xfId="0" applyFont="1" applyFill="1" applyBorder="1" applyAlignment="1" applyProtection="1">
      <alignment horizontal="right" vertical="center"/>
      <protection hidden="1"/>
    </xf>
    <xf numFmtId="0" fontId="6" fillId="2" borderId="61" xfId="0" applyFont="1" applyFill="1" applyBorder="1" applyAlignment="1" applyProtection="1">
      <alignment vertical="center"/>
      <protection hidden="1"/>
    </xf>
    <xf numFmtId="0" fontId="4" fillId="2" borderId="55" xfId="0" applyFont="1" applyFill="1" applyBorder="1" applyAlignment="1" applyProtection="1">
      <alignment horizontal="right" vertical="center"/>
      <protection hidden="1"/>
    </xf>
    <xf numFmtId="0" fontId="11" fillId="0" borderId="8" xfId="0" applyFont="1" applyBorder="1" applyAlignment="1">
      <alignment horizontal="center" vertical="center"/>
    </xf>
    <xf numFmtId="0" fontId="4" fillId="2" borderId="37" xfId="0" applyFont="1" applyFill="1" applyBorder="1" applyAlignment="1" applyProtection="1">
      <alignment horizontal="center" vertical="center"/>
      <protection hidden="1"/>
    </xf>
    <xf numFmtId="0" fontId="6" fillId="2" borderId="12" xfId="0" applyFont="1" applyFill="1" applyBorder="1" applyAlignment="1" applyProtection="1">
      <alignment horizontal="left" vertical="center"/>
      <protection hidden="1"/>
    </xf>
    <xf numFmtId="164" fontId="4" fillId="2" borderId="37" xfId="0" applyNumberFormat="1" applyFont="1" applyFill="1" applyBorder="1" applyAlignment="1" applyProtection="1">
      <alignment horizontal="center" vertical="center"/>
      <protection hidden="1"/>
    </xf>
    <xf numFmtId="164" fontId="4" fillId="2" borderId="37" xfId="0" applyNumberFormat="1" applyFont="1" applyFill="1" applyBorder="1" applyAlignment="1" applyProtection="1">
      <alignment horizontal="center" vertical="center"/>
      <protection hidden="1"/>
    </xf>
    <xf numFmtId="0" fontId="4" fillId="2" borderId="37" xfId="0" applyFont="1" applyFill="1" applyBorder="1" applyAlignment="1" applyProtection="1">
      <alignment horizontal="center" vertical="center"/>
      <protection hidden="1"/>
    </xf>
    <xf numFmtId="0" fontId="6" fillId="2" borderId="12" xfId="0" applyFont="1" applyFill="1" applyBorder="1" applyAlignment="1" applyProtection="1">
      <alignment horizontal="left" vertical="center"/>
      <protection hidden="1"/>
    </xf>
    <xf numFmtId="0" fontId="3" fillId="2" borderId="0" xfId="0" applyFont="1" applyFill="1" applyAlignment="1">
      <alignment vertical="center" wrapText="1"/>
    </xf>
    <xf numFmtId="0" fontId="11" fillId="0" borderId="8" xfId="0" applyFont="1" applyBorder="1" applyAlignment="1">
      <alignment horizontal="center" vertical="center"/>
    </xf>
    <xf numFmtId="0" fontId="4" fillId="2" borderId="0" xfId="0" applyFont="1" applyFill="1" applyAlignment="1" applyProtection="1">
      <alignment horizontal="center"/>
      <protection hidden="1"/>
    </xf>
    <xf numFmtId="0" fontId="4" fillId="2" borderId="0" xfId="0" applyFont="1" applyFill="1" applyProtection="1">
      <protection hidden="1"/>
    </xf>
    <xf numFmtId="0" fontId="11" fillId="0" borderId="59" xfId="0" applyFont="1" applyBorder="1"/>
    <xf numFmtId="4" fontId="4" fillId="0" borderId="8" xfId="0" applyNumberFormat="1" applyFont="1" applyBorder="1" applyAlignment="1" applyProtection="1">
      <alignment horizontal="right" vertical="center"/>
      <protection hidden="1"/>
    </xf>
    <xf numFmtId="0" fontId="4" fillId="2" borderId="0" xfId="0" applyFont="1" applyFill="1" applyAlignment="1" applyProtection="1">
      <alignment horizontal="center" vertical="center"/>
      <protection hidden="1"/>
    </xf>
    <xf numFmtId="164" fontId="4" fillId="2" borderId="0" xfId="0" applyNumberFormat="1" applyFont="1" applyFill="1" applyAlignment="1" applyProtection="1">
      <alignment horizontal="center" vertical="center"/>
      <protection hidden="1"/>
    </xf>
    <xf numFmtId="2" fontId="4" fillId="0" borderId="4" xfId="0" applyNumberFormat="1" applyFont="1" applyBorder="1" applyAlignment="1" applyProtection="1">
      <alignment horizontal="center" vertical="center"/>
      <protection hidden="1"/>
    </xf>
    <xf numFmtId="2" fontId="4" fillId="2" borderId="0" xfId="0" applyNumberFormat="1" applyFont="1" applyFill="1" applyAlignment="1" applyProtection="1">
      <alignment horizontal="center" vertical="center"/>
      <protection hidden="1"/>
    </xf>
    <xf numFmtId="0" fontId="4" fillId="0" borderId="0" xfId="0" applyFont="1" applyAlignment="1" applyProtection="1">
      <alignment vertical="center"/>
      <protection hidden="1"/>
    </xf>
    <xf numFmtId="164" fontId="4" fillId="2" borderId="0" xfId="0" applyNumberFormat="1" applyFont="1" applyFill="1" applyAlignment="1" applyProtection="1">
      <alignment horizontal="center" vertical="center" wrapText="1"/>
      <protection hidden="1"/>
    </xf>
    <xf numFmtId="49" fontId="4" fillId="2" borderId="0" xfId="0" applyNumberFormat="1" applyFont="1" applyFill="1" applyAlignment="1" applyProtection="1">
      <alignment vertical="center"/>
      <protection hidden="1"/>
    </xf>
    <xf numFmtId="2" fontId="4" fillId="5" borderId="26" xfId="0" applyNumberFormat="1" applyFont="1" applyFill="1" applyBorder="1" applyAlignment="1" applyProtection="1">
      <alignment vertical="center"/>
      <protection hidden="1"/>
    </xf>
    <xf numFmtId="4" fontId="4" fillId="0" borderId="24" xfId="0" applyNumberFormat="1" applyFont="1" applyBorder="1" applyAlignment="1" applyProtection="1">
      <alignment horizontal="right" vertical="center"/>
      <protection hidden="1"/>
    </xf>
    <xf numFmtId="2" fontId="4" fillId="0" borderId="25" xfId="0" applyNumberFormat="1" applyFont="1" applyBorder="1" applyAlignment="1" applyProtection="1">
      <alignment horizontal="right" vertical="center"/>
      <protection hidden="1"/>
    </xf>
    <xf numFmtId="2" fontId="4" fillId="2" borderId="0" xfId="0" applyNumberFormat="1" applyFont="1" applyFill="1" applyAlignment="1" applyProtection="1">
      <alignment horizontal="right" vertical="center"/>
      <protection hidden="1"/>
    </xf>
    <xf numFmtId="2" fontId="16" fillId="5" borderId="27" xfId="0" applyNumberFormat="1" applyFont="1" applyFill="1" applyBorder="1" applyAlignment="1" applyProtection="1">
      <alignment vertical="center"/>
      <protection hidden="1"/>
    </xf>
    <xf numFmtId="4" fontId="6" fillId="0" borderId="6" xfId="0" applyNumberFormat="1" applyFont="1" applyBorder="1" applyAlignment="1" applyProtection="1">
      <alignment vertical="center"/>
      <protection hidden="1"/>
    </xf>
    <xf numFmtId="4" fontId="6" fillId="0" borderId="28" xfId="0" applyNumberFormat="1" applyFont="1" applyBorder="1" applyAlignment="1" applyProtection="1">
      <alignment vertical="center"/>
      <protection hidden="1"/>
    </xf>
    <xf numFmtId="0" fontId="6" fillId="2" borderId="0" xfId="0" applyFont="1" applyFill="1" applyAlignment="1" applyProtection="1">
      <alignment horizontal="left" vertical="center"/>
      <protection hidden="1"/>
    </xf>
    <xf numFmtId="4" fontId="6" fillId="2" borderId="0" xfId="0" applyNumberFormat="1" applyFont="1" applyFill="1" applyAlignment="1" applyProtection="1">
      <alignment vertical="center"/>
      <protection hidden="1"/>
    </xf>
    <xf numFmtId="4" fontId="6" fillId="2" borderId="0" xfId="0" applyNumberFormat="1" applyFont="1" applyFill="1" applyAlignment="1" applyProtection="1">
      <alignment horizontal="left" vertical="center"/>
      <protection hidden="1"/>
    </xf>
    <xf numFmtId="4" fontId="6" fillId="0" borderId="1" xfId="0" applyNumberFormat="1" applyFont="1" applyBorder="1" applyAlignment="1" applyProtection="1">
      <alignment vertical="center"/>
      <protection hidden="1"/>
    </xf>
    <xf numFmtId="0" fontId="2" fillId="2" borderId="8" xfId="0" applyFont="1" applyFill="1" applyBorder="1" applyAlignment="1" applyProtection="1">
      <alignment vertical="center"/>
      <protection hidden="1"/>
    </xf>
    <xf numFmtId="4" fontId="6" fillId="0" borderId="8" xfId="0" applyNumberFormat="1" applyFont="1" applyBorder="1" applyAlignment="1" applyProtection="1">
      <alignment vertical="center"/>
      <protection hidden="1"/>
    </xf>
    <xf numFmtId="0" fontId="2" fillId="2" borderId="0" xfId="0" applyFont="1" applyFill="1" applyAlignment="1" applyProtection="1">
      <alignment horizontal="left" vertical="center"/>
      <protection hidden="1"/>
    </xf>
    <xf numFmtId="0" fontId="4" fillId="2" borderId="0" xfId="0" quotePrefix="1" applyFont="1" applyFill="1" applyAlignment="1" applyProtection="1">
      <alignment horizontal="right" vertical="center"/>
      <protection hidden="1"/>
    </xf>
    <xf numFmtId="0" fontId="3" fillId="2" borderId="0" xfId="0" applyFont="1" applyFill="1" applyAlignment="1">
      <alignment vertical="center" wrapText="1"/>
    </xf>
    <xf numFmtId="0" fontId="4" fillId="2" borderId="37" xfId="0" applyFont="1" applyFill="1" applyBorder="1" applyAlignment="1" applyProtection="1">
      <alignment horizontal="center" vertical="center"/>
      <protection hidden="1"/>
    </xf>
    <xf numFmtId="0" fontId="6" fillId="2" borderId="12" xfId="0" applyFont="1" applyFill="1" applyBorder="1" applyAlignment="1" applyProtection="1">
      <alignment horizontal="left" vertical="center"/>
      <protection hidden="1"/>
    </xf>
    <xf numFmtId="164" fontId="4" fillId="2" borderId="37" xfId="0" applyNumberFormat="1" applyFont="1" applyFill="1" applyBorder="1" applyAlignment="1" applyProtection="1">
      <alignment horizontal="center" vertical="center"/>
      <protection hidden="1"/>
    </xf>
    <xf numFmtId="0" fontId="11" fillId="0" borderId="0" xfId="0" applyFont="1" applyAlignment="1">
      <alignment vertical="center"/>
    </xf>
    <xf numFmtId="1" fontId="4" fillId="3" borderId="0" xfId="0" applyNumberFormat="1" applyFont="1" applyFill="1" applyAlignment="1" applyProtection="1">
      <alignment vertical="center"/>
      <protection hidden="1"/>
    </xf>
    <xf numFmtId="49" fontId="4" fillId="2" borderId="13" xfId="0" applyNumberFormat="1" applyFont="1" applyFill="1" applyBorder="1" applyAlignment="1" applyProtection="1">
      <alignment horizontal="left" vertical="center"/>
      <protection hidden="1"/>
    </xf>
    <xf numFmtId="14" fontId="4" fillId="2" borderId="5" xfId="0" applyNumberFormat="1" applyFont="1" applyFill="1" applyBorder="1" applyAlignment="1" applyProtection="1">
      <alignment vertical="center"/>
      <protection hidden="1"/>
    </xf>
    <xf numFmtId="2" fontId="4" fillId="0" borderId="28" xfId="0" applyNumberFormat="1" applyFont="1" applyBorder="1" applyAlignment="1" applyProtection="1">
      <alignment horizontal="right" vertical="center"/>
      <protection hidden="1"/>
    </xf>
    <xf numFmtId="0" fontId="4" fillId="3" borderId="6" xfId="0" applyFont="1" applyFill="1" applyBorder="1" applyAlignment="1" applyProtection="1">
      <alignment horizontal="left" vertical="center"/>
      <protection hidden="1"/>
    </xf>
    <xf numFmtId="0" fontId="0" fillId="0" borderId="6" xfId="0" applyBorder="1" applyAlignment="1">
      <alignment vertical="center"/>
    </xf>
    <xf numFmtId="0" fontId="4" fillId="2" borderId="46" xfId="0" applyFont="1" applyFill="1" applyBorder="1" applyAlignment="1" applyProtection="1">
      <alignment horizontal="right" vertical="center"/>
      <protection hidden="1"/>
    </xf>
    <xf numFmtId="0" fontId="0" fillId="0" borderId="46" xfId="0" applyBorder="1" applyAlignment="1">
      <alignment horizontal="right" vertical="center"/>
    </xf>
    <xf numFmtId="0" fontId="4" fillId="2" borderId="62" xfId="0" applyFont="1" applyFill="1" applyBorder="1" applyAlignment="1" applyProtection="1">
      <alignment horizontal="left" vertical="center"/>
      <protection hidden="1"/>
    </xf>
    <xf numFmtId="0" fontId="0" fillId="0" borderId="29" xfId="0" applyBorder="1" applyAlignment="1">
      <alignment horizontal="left" vertical="center"/>
    </xf>
    <xf numFmtId="0" fontId="4" fillId="2" borderId="27" xfId="0" applyFont="1" applyFill="1" applyBorder="1" applyAlignment="1" applyProtection="1">
      <alignment horizontal="left" vertical="center"/>
      <protection hidden="1"/>
    </xf>
    <xf numFmtId="0" fontId="0" fillId="0" borderId="6" xfId="0" applyBorder="1" applyAlignment="1">
      <alignment horizontal="left" vertical="center"/>
    </xf>
    <xf numFmtId="164" fontId="4" fillId="3" borderId="29" xfId="0" applyNumberFormat="1" applyFont="1" applyFill="1" applyBorder="1" applyAlignment="1" applyProtection="1">
      <alignment horizontal="left" vertical="center"/>
      <protection hidden="1"/>
    </xf>
    <xf numFmtId="0" fontId="0" fillId="0" borderId="29" xfId="0" applyBorder="1" applyAlignment="1">
      <alignment vertical="center"/>
    </xf>
    <xf numFmtId="0" fontId="0" fillId="0" borderId="30" xfId="0" applyBorder="1" applyAlignment="1">
      <alignment vertical="center"/>
    </xf>
    <xf numFmtId="0" fontId="9" fillId="0" borderId="0" xfId="1" applyFont="1" applyBorder="1" applyAlignment="1" applyProtection="1">
      <alignment horizontal="center"/>
    </xf>
    <xf numFmtId="164" fontId="4" fillId="2" borderId="2"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0" fontId="0" fillId="0" borderId="50" xfId="0" applyBorder="1" applyAlignment="1">
      <alignment horizontal="center" vertical="center"/>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left" vertical="center"/>
      <protection hidden="1"/>
    </xf>
    <xf numFmtId="0" fontId="0" fillId="0" borderId="5" xfId="0" applyBorder="1" applyAlignment="1">
      <alignment horizontal="left" vertical="center"/>
    </xf>
    <xf numFmtId="0" fontId="6" fillId="2" borderId="27"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4" fillId="2" borderId="34"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hidden="1"/>
    </xf>
    <xf numFmtId="0" fontId="4" fillId="2" borderId="39" xfId="0" applyFont="1" applyFill="1" applyBorder="1" applyAlignment="1" applyProtection="1">
      <alignment horizontal="center" vertical="center"/>
      <protection hidden="1"/>
    </xf>
    <xf numFmtId="0" fontId="4" fillId="2" borderId="37" xfId="0"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0" fontId="4" fillId="2" borderId="42" xfId="0" applyFont="1" applyFill="1" applyBorder="1" applyAlignment="1" applyProtection="1">
      <alignment horizontal="center" vertical="center"/>
      <protection hidden="1"/>
    </xf>
    <xf numFmtId="0" fontId="4" fillId="2" borderId="12" xfId="0" applyFont="1" applyFill="1" applyBorder="1" applyAlignment="1" applyProtection="1">
      <alignment horizontal="left" vertical="center"/>
      <protection hidden="1"/>
    </xf>
    <xf numFmtId="0" fontId="0" fillId="0" borderId="0" xfId="0" applyFont="1" applyAlignment="1">
      <alignment horizontal="left" vertical="center"/>
    </xf>
    <xf numFmtId="0" fontId="6" fillId="2" borderId="7" xfId="0" applyFont="1" applyFill="1" applyBorder="1" applyAlignment="1" applyProtection="1">
      <alignment horizontal="left" vertical="center"/>
      <protection hidden="1"/>
    </xf>
    <xf numFmtId="0" fontId="6" fillId="2" borderId="8" xfId="0" applyFont="1" applyFill="1" applyBorder="1" applyAlignment="1" applyProtection="1">
      <alignment horizontal="left" vertical="center"/>
      <protection hidden="1"/>
    </xf>
    <xf numFmtId="164" fontId="4" fillId="2" borderId="37" xfId="0" applyNumberFormat="1" applyFont="1" applyFill="1" applyBorder="1" applyAlignment="1" applyProtection="1">
      <alignment horizontal="center" vertical="center"/>
      <protection hidden="1"/>
    </xf>
    <xf numFmtId="0" fontId="0" fillId="0" borderId="37" xfId="0" applyBorder="1" applyAlignment="1">
      <alignment horizontal="center" vertical="center"/>
    </xf>
    <xf numFmtId="164" fontId="4" fillId="2" borderId="38" xfId="0" applyNumberFormat="1" applyFont="1" applyFill="1" applyBorder="1" applyAlignment="1" applyProtection="1">
      <alignment horizontal="center" vertical="center" wrapText="1"/>
      <protection hidden="1"/>
    </xf>
    <xf numFmtId="164" fontId="4" fillId="2" borderId="40" xfId="0" applyNumberFormat="1" applyFont="1" applyFill="1" applyBorder="1" applyAlignment="1" applyProtection="1">
      <alignment horizontal="center" vertical="center" wrapText="1"/>
      <protection hidden="1"/>
    </xf>
    <xf numFmtId="0" fontId="0" fillId="0" borderId="44" xfId="0" applyBorder="1" applyAlignment="1">
      <alignment horizontal="center" vertical="center"/>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0" fillId="0" borderId="22" xfId="0" applyBorder="1" applyAlignment="1">
      <alignment horizontal="center" vertical="center"/>
    </xf>
    <xf numFmtId="164" fontId="4" fillId="2" borderId="37" xfId="0" applyNumberFormat="1" applyFont="1" applyFill="1" applyBorder="1" applyAlignment="1" applyProtection="1">
      <alignment horizontal="center" vertical="center" wrapText="1"/>
      <protection hidden="1"/>
    </xf>
    <xf numFmtId="164" fontId="4" fillId="2" borderId="36" xfId="0" applyNumberFormat="1" applyFont="1" applyFill="1" applyBorder="1" applyAlignment="1" applyProtection="1">
      <alignment horizontal="center" vertical="center" wrapText="1"/>
      <protection hidden="1"/>
    </xf>
    <xf numFmtId="164" fontId="4" fillId="2" borderId="43" xfId="0" applyNumberFormat="1" applyFont="1" applyFill="1" applyBorder="1" applyAlignment="1" applyProtection="1">
      <alignment horizontal="center" vertical="center" wrapText="1"/>
      <protection hidden="1"/>
    </xf>
    <xf numFmtId="164" fontId="4" fillId="2" borderId="47" xfId="0" applyNumberFormat="1" applyFont="1" applyFill="1" applyBorder="1" applyAlignment="1" applyProtection="1">
      <alignment horizontal="center" vertical="center"/>
      <protection hidden="1"/>
    </xf>
    <xf numFmtId="0" fontId="0" fillId="0" borderId="48" xfId="0" applyBorder="1" applyAlignment="1">
      <alignment horizontal="center" vertical="center"/>
    </xf>
    <xf numFmtId="0" fontId="0" fillId="0" borderId="49" xfId="0" applyBorder="1" applyAlignment="1">
      <alignment horizontal="center" vertical="center"/>
    </xf>
    <xf numFmtId="0" fontId="4" fillId="2" borderId="0" xfId="0" applyFont="1" applyFill="1" applyAlignment="1" applyProtection="1">
      <alignment horizontal="left" vertical="center" wrapText="1"/>
      <protection hidden="1"/>
    </xf>
    <xf numFmtId="0" fontId="0" fillId="0" borderId="0" xfId="0" applyAlignment="1">
      <alignment vertical="center" wrapText="1"/>
    </xf>
    <xf numFmtId="0" fontId="6" fillId="2" borderId="12" xfId="0" applyFont="1" applyFill="1" applyBorder="1" applyAlignment="1" applyProtection="1">
      <alignment horizontal="left" vertical="center"/>
      <protection hidden="1"/>
    </xf>
    <xf numFmtId="0" fontId="0" fillId="0" borderId="0" xfId="0" applyAlignment="1">
      <alignment horizontal="left" vertical="center"/>
    </xf>
    <xf numFmtId="0" fontId="0" fillId="0" borderId="0" xfId="0" applyAlignment="1">
      <alignment vertical="center"/>
    </xf>
    <xf numFmtId="0" fontId="6" fillId="2" borderId="0" xfId="0" applyFont="1" applyFill="1" applyAlignment="1" applyProtection="1">
      <alignment wrapText="1"/>
      <protection hidden="1"/>
    </xf>
    <xf numFmtId="0" fontId="21" fillId="0" borderId="0" xfId="0" applyFont="1" applyAlignment="1"/>
    <xf numFmtId="0" fontId="19" fillId="2" borderId="0" xfId="0" applyFont="1" applyFill="1" applyAlignment="1" applyProtection="1">
      <alignment vertical="top" wrapText="1"/>
      <protection hidden="1"/>
    </xf>
    <xf numFmtId="0" fontId="18" fillId="0" borderId="0" xfId="0" applyFont="1" applyAlignment="1">
      <alignment vertical="top" wrapText="1"/>
    </xf>
    <xf numFmtId="0" fontId="0" fillId="0" borderId="0" xfId="0" applyAlignment="1">
      <alignment wrapText="1"/>
    </xf>
    <xf numFmtId="2" fontId="4" fillId="2" borderId="46" xfId="0" applyNumberFormat="1" applyFont="1" applyFill="1" applyBorder="1" applyAlignment="1" applyProtection="1">
      <alignment horizontal="left" vertical="center" wrapText="1"/>
      <protection hidden="1"/>
    </xf>
    <xf numFmtId="0" fontId="0" fillId="0" borderId="46" xfId="0" applyBorder="1" applyAlignment="1">
      <alignment horizontal="left" vertical="center" wrapText="1"/>
    </xf>
    <xf numFmtId="0" fontId="0" fillId="0" borderId="0" xfId="0" applyAlignment="1">
      <alignment horizontal="left" vertical="center" wrapText="1"/>
    </xf>
    <xf numFmtId="0" fontId="13" fillId="2" borderId="0" xfId="0" applyFont="1" applyFill="1" applyAlignment="1" applyProtection="1">
      <alignment horizontal="left"/>
      <protection locked="0"/>
    </xf>
    <xf numFmtId="0" fontId="15" fillId="2" borderId="0" xfId="0" applyFont="1" applyFill="1" applyAlignment="1" applyProtection="1">
      <alignment horizontal="left"/>
      <protection hidden="1"/>
    </xf>
    <xf numFmtId="17" fontId="6" fillId="4" borderId="57" xfId="0" applyNumberFormat="1" applyFont="1" applyFill="1" applyBorder="1" applyAlignment="1" applyProtection="1">
      <alignment horizontal="center" vertical="center"/>
      <protection locked="0"/>
    </xf>
    <xf numFmtId="17" fontId="6" fillId="4" borderId="58" xfId="0" applyNumberFormat="1" applyFont="1" applyFill="1" applyBorder="1" applyAlignment="1" applyProtection="1">
      <alignment horizontal="center" vertical="center"/>
      <protection locked="0"/>
    </xf>
    <xf numFmtId="0" fontId="14" fillId="5" borderId="12" xfId="0" quotePrefix="1" applyFont="1" applyFill="1" applyBorder="1" applyAlignment="1" applyProtection="1">
      <alignment horizontal="left" vertical="center"/>
      <protection hidden="1"/>
    </xf>
    <xf numFmtId="0" fontId="14" fillId="5" borderId="0" xfId="0" quotePrefix="1" applyFont="1" applyFill="1" applyAlignment="1" applyProtection="1">
      <alignment horizontal="left" vertical="center"/>
      <protection hidden="1"/>
    </xf>
    <xf numFmtId="0" fontId="4" fillId="2" borderId="0" xfId="0" applyFont="1" applyFill="1" applyAlignment="1" applyProtection="1">
      <alignment horizontal="left" vertical="center"/>
      <protection hidden="1"/>
    </xf>
    <xf numFmtId="164" fontId="4" fillId="2" borderId="17" xfId="0" applyNumberFormat="1" applyFont="1" applyFill="1" applyBorder="1" applyAlignment="1" applyProtection="1">
      <alignment horizontal="center" vertical="center" wrapText="1"/>
      <protection hidden="1"/>
    </xf>
    <xf numFmtId="0" fontId="4" fillId="2" borderId="63" xfId="0" applyFont="1" applyFill="1" applyBorder="1" applyAlignment="1" applyProtection="1">
      <alignment horizontal="center" vertical="center"/>
      <protection hidden="1"/>
    </xf>
    <xf numFmtId="0" fontId="11" fillId="0" borderId="53" xfId="0" applyFont="1" applyBorder="1" applyAlignment="1">
      <alignment horizontal="center" vertical="center"/>
    </xf>
    <xf numFmtId="0" fontId="4" fillId="2" borderId="38" xfId="0" applyFont="1" applyFill="1" applyBorder="1" applyAlignment="1" applyProtection="1">
      <alignment horizontal="center" vertical="center" wrapText="1"/>
      <protection hidden="1"/>
    </xf>
    <xf numFmtId="0" fontId="4" fillId="2" borderId="40" xfId="0" applyFont="1" applyFill="1" applyBorder="1" applyAlignment="1" applyProtection="1">
      <alignment horizontal="center" vertical="center" wrapText="1"/>
      <protection hidden="1"/>
    </xf>
    <xf numFmtId="0" fontId="0" fillId="0" borderId="51" xfId="0" applyBorder="1" applyAlignment="1">
      <alignment horizontal="center" vertical="center"/>
    </xf>
    <xf numFmtId="0" fontId="4" fillId="2" borderId="27" xfId="0" applyFont="1" applyFill="1" applyBorder="1" applyAlignment="1" applyProtection="1">
      <alignment horizontal="left" vertical="center" wrapText="1"/>
      <protection hidden="1"/>
    </xf>
    <xf numFmtId="14" fontId="4" fillId="3" borderId="32" xfId="0" applyNumberFormat="1" applyFont="1" applyFill="1" applyBorder="1" applyAlignment="1" applyProtection="1">
      <alignment horizontal="left" vertical="center"/>
      <protection hidden="1"/>
    </xf>
    <xf numFmtId="0" fontId="11" fillId="0" borderId="31" xfId="0" applyFont="1" applyBorder="1" applyAlignment="1">
      <alignment horizontal="left" vertical="center"/>
    </xf>
    <xf numFmtId="0" fontId="3" fillId="2" borderId="0" xfId="0" applyFont="1" applyFill="1" applyAlignment="1">
      <alignment vertical="center" wrapText="1"/>
    </xf>
    <xf numFmtId="0" fontId="4" fillId="2" borderId="0" xfId="0" applyFont="1" applyFill="1" applyAlignment="1" applyProtection="1">
      <alignment horizontal="left" wrapText="1"/>
      <protection hidden="1"/>
    </xf>
  </cellXfs>
  <cellStyles count="2">
    <cellStyle name="Link" xfId="1" builtinId="8"/>
    <cellStyle name="Standard" xfId="0" builtinId="0"/>
  </cellStyles>
  <dxfs count="348">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s>
  <tableStyles count="0" defaultTableStyle="TableStyleMedium9" defaultPivotStyle="PivotStyleLight16"/>
  <colors>
    <mruColors>
      <color rgb="FFFF9933"/>
      <color rgb="FFEF9F16"/>
      <color rgb="FF890D0D"/>
      <color rgb="FFFFB469"/>
      <color rgb="FFFF9966"/>
      <color rgb="FFFFCC66"/>
      <color rgb="FF575756"/>
      <color rgb="FFD9D9D9"/>
      <color rgb="FFC4C4C4"/>
      <color rgb="FF7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3" name="Geschweifte Klammer links 2">
          <a:extLst>
            <a:ext uri="{FF2B5EF4-FFF2-40B4-BE49-F238E27FC236}">
              <a16:creationId xmlns:a16="http://schemas.microsoft.com/office/drawing/2014/main" id="{69756B71-C070-4D15-9CEF-AAF2D1DC11C2}"/>
            </a:ext>
          </a:extLst>
        </xdr:cNvPr>
        <xdr:cNvSpPr/>
      </xdr:nvSpPr>
      <xdr:spPr>
        <a:xfrm rot="5400000">
          <a:off x="2129630" y="357108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6" name="Geschweifte Klammer links 5">
          <a:extLst>
            <a:ext uri="{FF2B5EF4-FFF2-40B4-BE49-F238E27FC236}">
              <a16:creationId xmlns:a16="http://schemas.microsoft.com/office/drawing/2014/main" id="{D589AD15-F9C6-4524-84D4-E81116911B90}"/>
            </a:ext>
          </a:extLst>
        </xdr:cNvPr>
        <xdr:cNvSpPr/>
      </xdr:nvSpPr>
      <xdr:spPr>
        <a:xfrm rot="5400000">
          <a:off x="6869110" y="2300291"/>
          <a:ext cx="195262" cy="5700712"/>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7" name="Geschweifte Klammer links 6">
          <a:extLst>
            <a:ext uri="{FF2B5EF4-FFF2-40B4-BE49-F238E27FC236}">
              <a16:creationId xmlns:a16="http://schemas.microsoft.com/office/drawing/2014/main" id="{1CE54D33-B903-4635-8B74-1580A611128F}"/>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9" name="Geschweifte Klammer links 8">
          <a:extLst>
            <a:ext uri="{FF2B5EF4-FFF2-40B4-BE49-F238E27FC236}">
              <a16:creationId xmlns:a16="http://schemas.microsoft.com/office/drawing/2014/main" id="{87D1E380-5B43-4A7B-B091-8A8D2EA7B6A3}"/>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0" name="Geschweifte Klammer links 9">
          <a:extLst>
            <a:ext uri="{FF2B5EF4-FFF2-40B4-BE49-F238E27FC236}">
              <a16:creationId xmlns:a16="http://schemas.microsoft.com/office/drawing/2014/main" id="{C7D95AA2-528F-4D6C-9D64-D4544FAC31EF}"/>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1" name="Geschweifte Klammer links 10">
          <a:extLst>
            <a:ext uri="{FF2B5EF4-FFF2-40B4-BE49-F238E27FC236}">
              <a16:creationId xmlns:a16="http://schemas.microsoft.com/office/drawing/2014/main" id="{26F8A13C-C66A-4703-B35F-F8249062E432}"/>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2" name="Geschweifte Klammer links 11">
          <a:extLst>
            <a:ext uri="{FF2B5EF4-FFF2-40B4-BE49-F238E27FC236}">
              <a16:creationId xmlns:a16="http://schemas.microsoft.com/office/drawing/2014/main" id="{E8FC18C0-9A83-40A3-BCD0-9B4C3EE407C6}"/>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323850</xdr:colOff>
      <xdr:row>0</xdr:row>
      <xdr:rowOff>133350</xdr:rowOff>
    </xdr:from>
    <xdr:to>
      <xdr:col>17</xdr:col>
      <xdr:colOff>604869</xdr:colOff>
      <xdr:row>6</xdr:row>
      <xdr:rowOff>142875</xdr:rowOff>
    </xdr:to>
    <xdr:pic>
      <xdr:nvPicPr>
        <xdr:cNvPr id="13" name="Grafik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6850" y="133350"/>
          <a:ext cx="1585944"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a16="http://schemas.microsoft.com/office/drawing/2014/main" id="{DD0892D8-1D51-4EA1-9682-DB92E833A52B}"/>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a16="http://schemas.microsoft.com/office/drawing/2014/main" id="{17CF8EFB-B819-4186-BACB-485FA9A736B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a16="http://schemas.microsoft.com/office/drawing/2014/main" id="{79E31D31-66BC-4176-B5D8-3827D85E00A6}"/>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a16="http://schemas.microsoft.com/office/drawing/2014/main" id="{81DA9449-5692-4279-834F-1348554F397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8" name="Geschweifte Klammer links 7">
          <a:extLst>
            <a:ext uri="{FF2B5EF4-FFF2-40B4-BE49-F238E27FC236}">
              <a16:creationId xmlns:a16="http://schemas.microsoft.com/office/drawing/2014/main" id="{3530A55A-199F-4A99-8B48-22EDFF2F630C}"/>
            </a:ext>
          </a:extLst>
        </xdr:cNvPr>
        <xdr:cNvSpPr/>
      </xdr:nvSpPr>
      <xdr:spPr>
        <a:xfrm rot="5400000">
          <a:off x="2275680" y="400288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a16="http://schemas.microsoft.com/office/drawing/2014/main" id="{9755493A-AEAA-48E9-8E51-F008565A081B}"/>
            </a:ext>
          </a:extLst>
        </xdr:cNvPr>
        <xdr:cNvSpPr/>
      </xdr:nvSpPr>
      <xdr:spPr>
        <a:xfrm rot="5400000">
          <a:off x="2275680" y="400288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0" name="Geschweifte Klammer links 9">
          <a:extLst>
            <a:ext uri="{FF2B5EF4-FFF2-40B4-BE49-F238E27FC236}">
              <a16:creationId xmlns:a16="http://schemas.microsoft.com/office/drawing/2014/main" id="{D47E3159-BF88-49BD-991B-E0458FF7F60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1" name="Geschweifte Klammer links 10">
          <a:extLst>
            <a:ext uri="{FF2B5EF4-FFF2-40B4-BE49-F238E27FC236}">
              <a16:creationId xmlns:a16="http://schemas.microsoft.com/office/drawing/2014/main" id="{8D0189EC-BCDC-4001-ADC2-611032580697}"/>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2" name="Geschweifte Klammer links 11">
          <a:extLst>
            <a:ext uri="{FF2B5EF4-FFF2-40B4-BE49-F238E27FC236}">
              <a16:creationId xmlns:a16="http://schemas.microsoft.com/office/drawing/2014/main" id="{AD2DE673-1880-4EAC-9643-2A2EBD82983A}"/>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333375</xdr:colOff>
      <xdr:row>0</xdr:row>
      <xdr:rowOff>123825</xdr:rowOff>
    </xdr:from>
    <xdr:to>
      <xdr:col>18</xdr:col>
      <xdr:colOff>4794</xdr:colOff>
      <xdr:row>6</xdr:row>
      <xdr:rowOff>133350</xdr:rowOff>
    </xdr:to>
    <xdr:pic>
      <xdr:nvPicPr>
        <xdr:cNvPr id="13" name="Grafik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123825"/>
          <a:ext cx="1585944" cy="1009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a16="http://schemas.microsoft.com/office/drawing/2014/main" id="{14729393-E0C7-4F65-8061-A5CB8F6BE4DA}"/>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a16="http://schemas.microsoft.com/office/drawing/2014/main" id="{6407930C-5894-412B-9093-58912EDB5A3B}"/>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a16="http://schemas.microsoft.com/office/drawing/2014/main" id="{37DA2542-6398-4404-8E2D-24AB2D363785}"/>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a16="http://schemas.microsoft.com/office/drawing/2014/main" id="{D0E2BC9F-F560-43A7-9018-C21FA1FC5D8F}"/>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a16="http://schemas.microsoft.com/office/drawing/2014/main" id="{0CB094B5-F6FF-4F44-A61C-B1C627E186A5}"/>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9" name="Geschweifte Klammer links 8">
          <a:extLst>
            <a:ext uri="{FF2B5EF4-FFF2-40B4-BE49-F238E27FC236}">
              <a16:creationId xmlns:a16="http://schemas.microsoft.com/office/drawing/2014/main" id="{0C498651-CC07-4F5D-8F77-3B6D020C7D33}"/>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a16="http://schemas.microsoft.com/office/drawing/2014/main" id="{4DDC979F-1DC6-486C-92DF-C30999DDF055}"/>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a16="http://schemas.microsoft.com/office/drawing/2014/main" id="{B5519B2E-BA1C-4077-9EC2-D49C9C0ACDE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a16="http://schemas.microsoft.com/office/drawing/2014/main" id="{C071B249-20A2-4EA0-892C-721911E97A69}"/>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3" name="Geschweifte Klammer links 12">
          <a:extLst>
            <a:ext uri="{FF2B5EF4-FFF2-40B4-BE49-F238E27FC236}">
              <a16:creationId xmlns:a16="http://schemas.microsoft.com/office/drawing/2014/main" id="{CBAF0D4E-18E3-4615-A645-BC6B5EB2726F}"/>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a16="http://schemas.microsoft.com/office/drawing/2014/main" id="{B415976D-1365-41EE-8B82-73AACA7998D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a16="http://schemas.microsoft.com/office/drawing/2014/main" id="{AFCE14B0-A258-4539-BED3-933E6D78967F}"/>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6" name="Geschweifte Klammer links 15">
          <a:extLst>
            <a:ext uri="{FF2B5EF4-FFF2-40B4-BE49-F238E27FC236}">
              <a16:creationId xmlns:a16="http://schemas.microsoft.com/office/drawing/2014/main" id="{37D237EC-2E24-4FB0-903F-49F3964A56AB}"/>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323850</xdr:colOff>
      <xdr:row>0</xdr:row>
      <xdr:rowOff>95250</xdr:rowOff>
    </xdr:from>
    <xdr:to>
      <xdr:col>17</xdr:col>
      <xdr:colOff>604869</xdr:colOff>
      <xdr:row>6</xdr:row>
      <xdr:rowOff>104775</xdr:rowOff>
    </xdr:to>
    <xdr:pic>
      <xdr:nvPicPr>
        <xdr:cNvPr id="17" name="Grafik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34475" y="95250"/>
          <a:ext cx="1585944" cy="1009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a16="http://schemas.microsoft.com/office/drawing/2014/main" id="{7928C240-457F-4D49-A290-BFE49A191664}"/>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a16="http://schemas.microsoft.com/office/drawing/2014/main" id="{D0CD4C7D-0E7C-4A5A-A12B-B014E62A2292}"/>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a16="http://schemas.microsoft.com/office/drawing/2014/main" id="{A5BFD40B-EF23-49CE-A962-12D5105CB394}"/>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a16="http://schemas.microsoft.com/office/drawing/2014/main" id="{3A12A160-6475-4174-9CE9-558B30C1EB98}"/>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a16="http://schemas.microsoft.com/office/drawing/2014/main" id="{0C6DE913-6109-4B77-9F48-FFBCF822697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a16="http://schemas.microsoft.com/office/drawing/2014/main" id="{DC007770-A5FA-46C2-B5E4-6D59532E90F3}"/>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a16="http://schemas.microsoft.com/office/drawing/2014/main" id="{CEDE9774-1343-476F-8A93-50622B32CE0D}"/>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a16="http://schemas.microsoft.com/office/drawing/2014/main" id="{BF08AF05-1AAE-4BA6-A3D3-23A302B6AFFF}"/>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a16="http://schemas.microsoft.com/office/drawing/2014/main" id="{71E159E5-2FED-4149-B914-E7FB0575CBDD}"/>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333375</xdr:colOff>
      <xdr:row>0</xdr:row>
      <xdr:rowOff>95250</xdr:rowOff>
    </xdr:from>
    <xdr:to>
      <xdr:col>18</xdr:col>
      <xdr:colOff>4794</xdr:colOff>
      <xdr:row>6</xdr:row>
      <xdr:rowOff>104775</xdr:rowOff>
    </xdr:to>
    <xdr:pic>
      <xdr:nvPicPr>
        <xdr:cNvPr id="13" name="Grafik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5900" y="95250"/>
          <a:ext cx="1585944" cy="1009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a16="http://schemas.microsoft.com/office/drawing/2014/main" id="{534EA39D-9E34-4ED8-B412-0543C6DCB8DE}"/>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a16="http://schemas.microsoft.com/office/drawing/2014/main" id="{0E4F848A-FC9C-4940-A740-2EE2AAF73A4D}"/>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a16="http://schemas.microsoft.com/office/drawing/2014/main" id="{4B69E198-2077-4A68-BB85-6104D4B493BD}"/>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a16="http://schemas.microsoft.com/office/drawing/2014/main" id="{B5FA28BB-10B4-4CFE-AC0C-DE874472FD7F}"/>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a16="http://schemas.microsoft.com/office/drawing/2014/main" id="{F61EFA64-DA0D-4DD7-9C2F-7427B7CE3A0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9" name="Geschweifte Klammer links 8">
          <a:extLst>
            <a:ext uri="{FF2B5EF4-FFF2-40B4-BE49-F238E27FC236}">
              <a16:creationId xmlns:a16="http://schemas.microsoft.com/office/drawing/2014/main" id="{CBDB5403-7CF4-47D8-95CF-64CADB14C893}"/>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a16="http://schemas.microsoft.com/office/drawing/2014/main" id="{6C1693CE-721C-4D35-9F32-4B23BCFFEE3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a16="http://schemas.microsoft.com/office/drawing/2014/main" id="{18A2D39F-501B-4F3F-9B0D-752F2D7F4B91}"/>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a16="http://schemas.microsoft.com/office/drawing/2014/main" id="{F411A82E-F485-494D-84C2-3E535BCC04E2}"/>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3" name="Geschweifte Klammer links 12">
          <a:extLst>
            <a:ext uri="{FF2B5EF4-FFF2-40B4-BE49-F238E27FC236}">
              <a16:creationId xmlns:a16="http://schemas.microsoft.com/office/drawing/2014/main" id="{CFD7CB31-42A3-4B8B-9B15-52FCE3FF59D3}"/>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a16="http://schemas.microsoft.com/office/drawing/2014/main" id="{8E968EE4-7BD6-4A51-815F-EFA8E806AFF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a16="http://schemas.microsoft.com/office/drawing/2014/main" id="{90E91326-926B-4037-8EB3-0770BE00D0A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6" name="Geschweifte Klammer links 15">
          <a:extLst>
            <a:ext uri="{FF2B5EF4-FFF2-40B4-BE49-F238E27FC236}">
              <a16:creationId xmlns:a16="http://schemas.microsoft.com/office/drawing/2014/main" id="{27B5135F-44BA-48C8-A928-BA30C023BAC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333375</xdr:colOff>
      <xdr:row>0</xdr:row>
      <xdr:rowOff>123825</xdr:rowOff>
    </xdr:from>
    <xdr:to>
      <xdr:col>18</xdr:col>
      <xdr:colOff>4794</xdr:colOff>
      <xdr:row>6</xdr:row>
      <xdr:rowOff>133350</xdr:rowOff>
    </xdr:to>
    <xdr:pic>
      <xdr:nvPicPr>
        <xdr:cNvPr id="17" name="Grafik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5900" y="123825"/>
          <a:ext cx="1585944" cy="1009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a16="http://schemas.microsoft.com/office/drawing/2014/main" id="{FFF63DD6-4704-46D8-B802-7DF4D27D910F}"/>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a16="http://schemas.microsoft.com/office/drawing/2014/main" id="{BF087C26-CFF0-4753-95F5-76620F901BEA}"/>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a16="http://schemas.microsoft.com/office/drawing/2014/main" id="{670A838F-D523-436C-8C67-A49902304458}"/>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a16="http://schemas.microsoft.com/office/drawing/2014/main" id="{2575FB41-A424-4209-BE3B-ACD54EF56891}"/>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a16="http://schemas.microsoft.com/office/drawing/2014/main" id="{E656F99F-E2F6-40BA-9553-289E56AD0A6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a16="http://schemas.microsoft.com/office/drawing/2014/main" id="{3CE266E1-0C8D-45D7-8D8F-053CA0B81F0B}"/>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a16="http://schemas.microsoft.com/office/drawing/2014/main" id="{AF1505AE-9C10-4BBA-AF85-459342A94DC5}"/>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a16="http://schemas.microsoft.com/office/drawing/2014/main" id="{1E804711-A2CE-4B1D-9AD3-203FE478D27E}"/>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a16="http://schemas.microsoft.com/office/drawing/2014/main" id="{67C649F9-E662-41A9-A9C4-06F97391F0DF}"/>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3" name="Geschweifte Klammer links 12">
          <a:extLst>
            <a:ext uri="{FF2B5EF4-FFF2-40B4-BE49-F238E27FC236}">
              <a16:creationId xmlns:a16="http://schemas.microsoft.com/office/drawing/2014/main" id="{05EA4ED3-6B1F-4A7C-A6A5-97177930A5AE}"/>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a16="http://schemas.microsoft.com/office/drawing/2014/main" id="{2FB86175-CE51-42C0-93CB-0366E93460FD}"/>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a16="http://schemas.microsoft.com/office/drawing/2014/main" id="{11A95FF6-302A-4B3E-99C1-F8C079254BF8}"/>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333375</xdr:colOff>
      <xdr:row>0</xdr:row>
      <xdr:rowOff>123825</xdr:rowOff>
    </xdr:from>
    <xdr:to>
      <xdr:col>18</xdr:col>
      <xdr:colOff>4794</xdr:colOff>
      <xdr:row>6</xdr:row>
      <xdr:rowOff>133350</xdr:rowOff>
    </xdr:to>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5900" y="123825"/>
          <a:ext cx="1585944" cy="1009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a16="http://schemas.microsoft.com/office/drawing/2014/main" id="{A295250A-6202-4DFE-BE20-E748774F8B1E}"/>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a16="http://schemas.microsoft.com/office/drawing/2014/main" id="{1580D87C-2984-4FD3-BA0E-C87F941B444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a16="http://schemas.microsoft.com/office/drawing/2014/main" id="{94BE01B0-1A84-433E-B9EA-428E6EE30E25}"/>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a16="http://schemas.microsoft.com/office/drawing/2014/main" id="{880A56FD-C70B-47F3-8D87-2A2AA6D6522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a16="http://schemas.microsoft.com/office/drawing/2014/main" id="{969E15B1-64FF-4A6E-B1EA-F5809D5E195E}"/>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a16="http://schemas.microsoft.com/office/drawing/2014/main" id="{53F98AB3-7F64-469A-9349-55D023615DFD}"/>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a16="http://schemas.microsoft.com/office/drawing/2014/main" id="{9F9310AA-DAB7-43DF-ABFF-B431F0941D37}"/>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a16="http://schemas.microsoft.com/office/drawing/2014/main" id="{89CB9564-2791-4ED0-9102-436D58726D26}"/>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a16="http://schemas.microsoft.com/office/drawing/2014/main" id="{B91BF904-D948-441D-8853-71C135C1F567}"/>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3" name="Geschweifte Klammer links 12">
          <a:extLst>
            <a:ext uri="{FF2B5EF4-FFF2-40B4-BE49-F238E27FC236}">
              <a16:creationId xmlns:a16="http://schemas.microsoft.com/office/drawing/2014/main" id="{2EE75ADE-0A05-46F8-803C-08D45420FDBD}"/>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a16="http://schemas.microsoft.com/office/drawing/2014/main" id="{1B5BAC2F-203F-4D7E-853C-84E97F32C03D}"/>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a16="http://schemas.microsoft.com/office/drawing/2014/main" id="{D4DDF716-E686-4034-A422-1E5DF7A12BCB}"/>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323850</xdr:colOff>
      <xdr:row>0</xdr:row>
      <xdr:rowOff>123825</xdr:rowOff>
    </xdr:from>
    <xdr:to>
      <xdr:col>17</xdr:col>
      <xdr:colOff>604869</xdr:colOff>
      <xdr:row>6</xdr:row>
      <xdr:rowOff>133350</xdr:rowOff>
    </xdr:to>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6375" y="123825"/>
          <a:ext cx="1585944" cy="1009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a16="http://schemas.microsoft.com/office/drawing/2014/main" id="{5D35254A-E2E0-4E93-BF86-27D79E0A3625}"/>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a16="http://schemas.microsoft.com/office/drawing/2014/main" id="{ABF5252D-8DEC-4797-8876-2A998583C785}"/>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a16="http://schemas.microsoft.com/office/drawing/2014/main" id="{0144021D-6420-42D4-A4A4-3714EA6C5758}"/>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a16="http://schemas.microsoft.com/office/drawing/2014/main" id="{8447EF02-EF30-4CFC-A7E5-320E1F9509EA}"/>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a16="http://schemas.microsoft.com/office/drawing/2014/main" id="{5430196D-0BFD-45C3-8F03-C255FAB66AD3}"/>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9" name="Geschweifte Klammer links 8">
          <a:extLst>
            <a:ext uri="{FF2B5EF4-FFF2-40B4-BE49-F238E27FC236}">
              <a16:creationId xmlns:a16="http://schemas.microsoft.com/office/drawing/2014/main" id="{94104169-1F98-43D8-A940-76D3A8AF885C}"/>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a16="http://schemas.microsoft.com/office/drawing/2014/main" id="{2DB9CE03-E1DB-4E40-93A5-ADEDC298C13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a16="http://schemas.microsoft.com/office/drawing/2014/main" id="{1E2DD090-23BD-4FFB-B138-B679F1DEAAC4}"/>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a16="http://schemas.microsoft.com/office/drawing/2014/main" id="{30E6B59C-01DA-4EA7-848E-616D9D0E2DA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3" name="Geschweifte Klammer links 12">
          <a:extLst>
            <a:ext uri="{FF2B5EF4-FFF2-40B4-BE49-F238E27FC236}">
              <a16:creationId xmlns:a16="http://schemas.microsoft.com/office/drawing/2014/main" id="{B56D84E9-E886-4438-8C69-8BD30D90AEE7}"/>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a16="http://schemas.microsoft.com/office/drawing/2014/main" id="{B656D524-DFF7-466F-BFDC-AF1BC3E735C5}"/>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a16="http://schemas.microsoft.com/office/drawing/2014/main" id="{3FC26999-E022-4626-A472-1C0E0F32D97B}"/>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6" name="Geschweifte Klammer links 15">
          <a:extLst>
            <a:ext uri="{FF2B5EF4-FFF2-40B4-BE49-F238E27FC236}">
              <a16:creationId xmlns:a16="http://schemas.microsoft.com/office/drawing/2014/main" id="{BDD5A32D-9282-4CD8-A7B7-22DEF0780CF6}"/>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323850</xdr:colOff>
      <xdr:row>0</xdr:row>
      <xdr:rowOff>123825</xdr:rowOff>
    </xdr:from>
    <xdr:to>
      <xdr:col>17</xdr:col>
      <xdr:colOff>604869</xdr:colOff>
      <xdr:row>6</xdr:row>
      <xdr:rowOff>133350</xdr:rowOff>
    </xdr:to>
    <xdr:pic>
      <xdr:nvPicPr>
        <xdr:cNvPr id="17" name="Grafik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6375" y="123825"/>
          <a:ext cx="1585944" cy="1009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a16="http://schemas.microsoft.com/office/drawing/2014/main" id="{9DD2172E-4FD1-4AD8-8E5B-0231144ECB0E}"/>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a16="http://schemas.microsoft.com/office/drawing/2014/main" id="{F5D3AFC4-4699-4651-9029-0CC56FCFA48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a16="http://schemas.microsoft.com/office/drawing/2014/main" id="{B81756D5-7DA8-45DB-8B66-A6EB3E9586B6}"/>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a16="http://schemas.microsoft.com/office/drawing/2014/main" id="{C89820F6-35BA-4726-8D2B-3D5FD9B07E6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a16="http://schemas.microsoft.com/office/drawing/2014/main" id="{3AA394F1-F5EF-4EF3-A9B4-3EEAA6DD4CF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a16="http://schemas.microsoft.com/office/drawing/2014/main" id="{5CE24E4A-745E-4A27-8B89-CC4BDB98C6AF}"/>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a16="http://schemas.microsoft.com/office/drawing/2014/main" id="{7BF346BC-3B4F-4910-8191-661DA99C800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a16="http://schemas.microsoft.com/office/drawing/2014/main" id="{2808735C-F9E3-4993-B334-406217F8BBC4}"/>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a16="http://schemas.microsoft.com/office/drawing/2014/main" id="{E462B604-9382-4CD4-9F21-BAE744181BB7}"/>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3" name="Geschweifte Klammer links 12">
          <a:extLst>
            <a:ext uri="{FF2B5EF4-FFF2-40B4-BE49-F238E27FC236}">
              <a16:creationId xmlns:a16="http://schemas.microsoft.com/office/drawing/2014/main" id="{1898CC58-DA02-4CFA-B804-A11F375C6246}"/>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a16="http://schemas.microsoft.com/office/drawing/2014/main" id="{E1AB4FCD-B130-408E-A9E4-D194B5D5D658}"/>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a16="http://schemas.microsoft.com/office/drawing/2014/main" id="{F0B6D284-B030-4A64-8A0E-BEE27194EA7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15</xdr:col>
      <xdr:colOff>333375</xdr:colOff>
      <xdr:row>0</xdr:row>
      <xdr:rowOff>123825</xdr:rowOff>
    </xdr:from>
    <xdr:to>
      <xdr:col>18</xdr:col>
      <xdr:colOff>4794</xdr:colOff>
      <xdr:row>6</xdr:row>
      <xdr:rowOff>133350</xdr:rowOff>
    </xdr:to>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5900" y="123825"/>
          <a:ext cx="1585944" cy="10096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P90"/>
  <sheetViews>
    <sheetView tabSelected="1" topLeftCell="B1" zoomScaleNormal="100" workbookViewId="0">
      <selection activeCell="D8" sqref="D8:R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B1" s="159" t="s">
        <v>57</v>
      </c>
      <c r="C1" s="160"/>
      <c r="D1" s="160"/>
      <c r="E1" s="160"/>
      <c r="F1" s="160"/>
      <c r="G1" s="160"/>
      <c r="H1" s="160"/>
      <c r="I1" s="160"/>
      <c r="J1" s="160"/>
      <c r="K1" s="160"/>
      <c r="L1" s="160"/>
      <c r="M1" s="160"/>
      <c r="N1" s="161"/>
      <c r="R1" s="3"/>
    </row>
    <row r="2" spans="2:42" ht="12" customHeight="1" x14ac:dyDescent="0.2">
      <c r="B2" s="160"/>
      <c r="C2" s="160"/>
      <c r="D2" s="160"/>
      <c r="E2" s="160"/>
      <c r="F2" s="160"/>
      <c r="G2" s="160"/>
      <c r="H2" s="160"/>
      <c r="I2" s="160"/>
      <c r="J2" s="160"/>
      <c r="K2" s="160"/>
      <c r="L2" s="160"/>
      <c r="M2" s="160"/>
      <c r="N2" s="161"/>
      <c r="R2" s="2"/>
    </row>
    <row r="3" spans="2:42" ht="12" customHeight="1" x14ac:dyDescent="0.2">
      <c r="B3" s="160"/>
      <c r="C3" s="160"/>
      <c r="D3" s="160"/>
      <c r="E3" s="160"/>
      <c r="F3" s="160"/>
      <c r="G3" s="160"/>
      <c r="H3" s="160"/>
      <c r="I3" s="160"/>
      <c r="J3" s="160"/>
      <c r="K3" s="160"/>
      <c r="L3" s="160"/>
      <c r="M3" s="160"/>
      <c r="N3" s="161"/>
      <c r="R3" s="2"/>
    </row>
    <row r="4" spans="2:42" ht="21.75" customHeight="1" x14ac:dyDescent="0.2">
      <c r="B4" s="161"/>
      <c r="C4" s="161"/>
      <c r="D4" s="161"/>
      <c r="E4" s="161"/>
      <c r="F4" s="161"/>
      <c r="G4" s="161"/>
      <c r="H4" s="161"/>
      <c r="I4" s="161"/>
      <c r="J4" s="161"/>
      <c r="K4" s="161"/>
      <c r="L4" s="161"/>
      <c r="M4" s="161"/>
      <c r="N4" s="161"/>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t="s">
        <v>54</v>
      </c>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v>1</v>
      </c>
      <c r="E9" s="52"/>
      <c r="F9" s="109" t="s">
        <v>14</v>
      </c>
      <c r="G9" s="110"/>
      <c r="H9" s="107" t="s">
        <v>55</v>
      </c>
      <c r="I9" s="108"/>
      <c r="J9" s="108"/>
      <c r="K9" s="108"/>
      <c r="L9" s="108"/>
      <c r="M9" s="51"/>
      <c r="N9" s="52"/>
      <c r="O9" s="52"/>
      <c r="P9" s="52"/>
      <c r="Q9" s="55"/>
      <c r="R9" s="56"/>
    </row>
    <row r="10" spans="2:42" ht="23.1" customHeight="1" x14ac:dyDescent="0.2">
      <c r="B10" s="178" t="s">
        <v>33</v>
      </c>
      <c r="C10" s="114"/>
      <c r="D10" s="42">
        <v>40</v>
      </c>
      <c r="E10" s="6" t="s">
        <v>22</v>
      </c>
      <c r="F10" s="54"/>
      <c r="G10" s="62" t="s">
        <v>12</v>
      </c>
      <c r="H10" s="179">
        <v>42186</v>
      </c>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63"/>
      <c r="Q11" s="167">
        <v>43891</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v>0.4</v>
      </c>
      <c r="R14" s="28"/>
      <c r="W14" s="5"/>
    </row>
    <row r="15" spans="2:42" s="4" customFormat="1" ht="15" customHeight="1" x14ac:dyDescent="0.25">
      <c r="B15" s="134" t="s">
        <v>0</v>
      </c>
      <c r="C15" s="171"/>
      <c r="D15" s="14">
        <v>0.33333333333333331</v>
      </c>
      <c r="E15" s="14">
        <v>0.5</v>
      </c>
      <c r="F15" s="6"/>
      <c r="G15" s="14">
        <v>0.54166666666666663</v>
      </c>
      <c r="H15" s="14">
        <v>0.70833333333333337</v>
      </c>
      <c r="I15" s="77"/>
      <c r="J15" s="78">
        <f t="shared" ref="J15:J21" si="0">IF(D15&lt;&gt;"",((E15+(E15&lt;D15)-D15)+(H15+(H15&lt;G15)-G15))*24,IF(G15&lt;&gt;"",((E15+(E15&lt;D15)-D15)+(H15+(H15&lt;G15)-G15))*24,""))</f>
        <v>8.0000000000000018</v>
      </c>
      <c r="L15" s="152" t="s">
        <v>72</v>
      </c>
      <c r="M15" s="153"/>
      <c r="N15" s="153"/>
      <c r="O15" s="153"/>
      <c r="Q15" s="102"/>
      <c r="R15" s="29"/>
      <c r="W15" s="5"/>
    </row>
    <row r="16" spans="2:42" s="4" customFormat="1" ht="15" customHeight="1" x14ac:dyDescent="0.25">
      <c r="B16" s="30" t="s">
        <v>1</v>
      </c>
      <c r="C16" s="6"/>
      <c r="D16" s="14">
        <v>0.33333333333333331</v>
      </c>
      <c r="E16" s="14">
        <v>0.5</v>
      </c>
      <c r="F16" s="6"/>
      <c r="G16" s="14">
        <v>0.54166666666666663</v>
      </c>
      <c r="H16" s="14">
        <v>0.70833333333333337</v>
      </c>
      <c r="I16" s="77"/>
      <c r="J16" s="78">
        <f t="shared" si="0"/>
        <v>8.0000000000000018</v>
      </c>
      <c r="L16" s="153"/>
      <c r="M16" s="153"/>
      <c r="N16" s="153"/>
      <c r="O16" s="153"/>
      <c r="P16" s="6" t="s">
        <v>61</v>
      </c>
      <c r="Q16" s="103">
        <v>1</v>
      </c>
      <c r="R16" s="104" t="s">
        <v>64</v>
      </c>
      <c r="W16" s="5"/>
    </row>
    <row r="17" spans="1:23" s="4" customFormat="1" ht="15" customHeight="1" x14ac:dyDescent="0.25">
      <c r="B17" s="30" t="s">
        <v>2</v>
      </c>
      <c r="C17" s="6"/>
      <c r="D17" s="14">
        <v>0.33333333333333331</v>
      </c>
      <c r="E17" s="14">
        <v>0.5</v>
      </c>
      <c r="F17" s="6"/>
      <c r="G17" s="14">
        <v>0.54166666666666663</v>
      </c>
      <c r="H17" s="14">
        <v>0.70833333333333337</v>
      </c>
      <c r="I17" s="77"/>
      <c r="J17" s="78">
        <f t="shared" si="0"/>
        <v>8.0000000000000018</v>
      </c>
      <c r="L17" s="153"/>
      <c r="M17" s="153"/>
      <c r="N17" s="153"/>
      <c r="O17" s="153"/>
      <c r="P17" s="6"/>
      <c r="Q17" s="6"/>
      <c r="R17" s="104"/>
      <c r="W17" s="5"/>
    </row>
    <row r="18" spans="1:23" s="4" customFormat="1" ht="15" customHeight="1" x14ac:dyDescent="0.25">
      <c r="B18" s="30" t="s">
        <v>3</v>
      </c>
      <c r="C18" s="6"/>
      <c r="D18" s="14">
        <v>0.33333333333333331</v>
      </c>
      <c r="E18" s="14">
        <v>0.5</v>
      </c>
      <c r="F18" s="6"/>
      <c r="G18" s="14">
        <v>0.54166666666666663</v>
      </c>
      <c r="H18" s="14">
        <v>0.70833333333333337</v>
      </c>
      <c r="I18" s="77"/>
      <c r="J18" s="78">
        <f t="shared" si="0"/>
        <v>8.0000000000000018</v>
      </c>
      <c r="R18" s="29"/>
      <c r="W18" s="5"/>
    </row>
    <row r="19" spans="1:23" s="4" customFormat="1" ht="15" customHeight="1" x14ac:dyDescent="0.25">
      <c r="B19" s="30" t="s">
        <v>4</v>
      </c>
      <c r="C19" s="6"/>
      <c r="D19" s="14">
        <v>0.33333333333333331</v>
      </c>
      <c r="E19" s="14">
        <v>0.5</v>
      </c>
      <c r="F19" s="6"/>
      <c r="G19" s="14">
        <v>0.54166666666666663</v>
      </c>
      <c r="H19" s="14">
        <v>0.70833333333333337</v>
      </c>
      <c r="I19" s="77"/>
      <c r="J19" s="78">
        <f t="shared" si="0"/>
        <v>8.0000000000000018</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6" t="s">
        <v>5</v>
      </c>
      <c r="E30" s="66" t="s">
        <v>6</v>
      </c>
      <c r="F30" s="64" t="s">
        <v>5</v>
      </c>
      <c r="G30" s="64"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1</v>
      </c>
      <c r="B31" s="83" t="s">
        <v>46</v>
      </c>
      <c r="C31" s="44">
        <v>43891</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2</v>
      </c>
      <c r="B32" s="40" t="s">
        <v>47</v>
      </c>
      <c r="C32" s="44">
        <v>43892</v>
      </c>
      <c r="D32" s="14">
        <v>0.33333333333333331</v>
      </c>
      <c r="E32" s="14">
        <v>0.5</v>
      </c>
      <c r="F32" s="14"/>
      <c r="G32" s="14"/>
      <c r="H32" s="84">
        <f t="shared" ref="H32:H61" si="3">IF(D32&lt;&gt;"",((E32+(E32&lt;D32)-D32)+(G32+(G32&lt;F32)-F32))*24,IF(F32&lt;&gt;"",((E32+(E32&lt;D32)-D32)+(G32+(G32&lt;F32)-F32))*24,""))</f>
        <v>4</v>
      </c>
      <c r="I32" s="39"/>
      <c r="J32" s="39"/>
      <c r="K32" s="39"/>
      <c r="L32" s="39"/>
      <c r="M32" s="39"/>
      <c r="N32" s="39"/>
      <c r="O32" s="39"/>
      <c r="P32" s="39"/>
      <c r="Q32" s="39"/>
      <c r="R32" s="85">
        <f t="shared" si="2"/>
        <v>8.0000000000000018</v>
      </c>
      <c r="S32" s="86"/>
      <c r="T32" s="86"/>
      <c r="U32" s="86"/>
      <c r="V32" s="5"/>
    </row>
    <row r="33" spans="1:22" s="4" customFormat="1" ht="15" customHeight="1" x14ac:dyDescent="0.25">
      <c r="A33" s="82">
        <f t="shared" si="1"/>
        <v>3</v>
      </c>
      <c r="B33" s="40" t="s">
        <v>48</v>
      </c>
      <c r="C33" s="44">
        <v>43893</v>
      </c>
      <c r="D33" s="14">
        <v>0.33333333333333331</v>
      </c>
      <c r="E33" s="14">
        <v>0.5</v>
      </c>
      <c r="F33" s="14"/>
      <c r="G33" s="14"/>
      <c r="H33" s="84">
        <f t="shared" si="3"/>
        <v>4</v>
      </c>
      <c r="I33" s="39"/>
      <c r="J33" s="39"/>
      <c r="K33" s="39"/>
      <c r="L33" s="39"/>
      <c r="M33" s="39"/>
      <c r="N33" s="39"/>
      <c r="O33" s="39"/>
      <c r="P33" s="39"/>
      <c r="Q33" s="39"/>
      <c r="R33" s="85">
        <f t="shared" si="2"/>
        <v>8.0000000000000018</v>
      </c>
      <c r="S33" s="86"/>
      <c r="T33" s="86"/>
      <c r="U33" s="86"/>
    </row>
    <row r="34" spans="1:22" s="4" customFormat="1" ht="15" customHeight="1" x14ac:dyDescent="0.25">
      <c r="A34" s="82">
        <f t="shared" si="1"/>
        <v>4</v>
      </c>
      <c r="B34" s="40" t="s">
        <v>49</v>
      </c>
      <c r="C34" s="44">
        <v>43894</v>
      </c>
      <c r="D34" s="14">
        <v>0.33333333333333331</v>
      </c>
      <c r="E34" s="14">
        <v>0.5</v>
      </c>
      <c r="F34" s="14"/>
      <c r="G34" s="14"/>
      <c r="H34" s="84">
        <f t="shared" si="3"/>
        <v>4</v>
      </c>
      <c r="I34" s="39"/>
      <c r="J34" s="39"/>
      <c r="K34" s="39"/>
      <c r="L34" s="39"/>
      <c r="M34" s="39"/>
      <c r="N34" s="39"/>
      <c r="O34" s="39"/>
      <c r="P34" s="39"/>
      <c r="Q34" s="39"/>
      <c r="R34" s="85">
        <f t="shared" si="2"/>
        <v>8.0000000000000018</v>
      </c>
      <c r="S34" s="86"/>
      <c r="T34" s="86"/>
      <c r="U34" s="86"/>
    </row>
    <row r="35" spans="1:22" s="4" customFormat="1" ht="15" customHeight="1" x14ac:dyDescent="0.25">
      <c r="A35" s="82">
        <f t="shared" si="1"/>
        <v>5</v>
      </c>
      <c r="B35" s="40" t="s">
        <v>50</v>
      </c>
      <c r="C35" s="44">
        <v>43895</v>
      </c>
      <c r="D35" s="14"/>
      <c r="E35" s="14"/>
      <c r="F35" s="14"/>
      <c r="G35" s="14"/>
      <c r="H35" s="84" t="str">
        <f t="shared" si="3"/>
        <v/>
      </c>
      <c r="I35" s="39"/>
      <c r="J35" s="39"/>
      <c r="K35" s="39"/>
      <c r="L35" s="39"/>
      <c r="M35" s="39"/>
      <c r="N35" s="39"/>
      <c r="O35" s="39"/>
      <c r="P35" s="39"/>
      <c r="Q35" s="39"/>
      <c r="R35" s="85">
        <f t="shared" si="2"/>
        <v>8.0000000000000018</v>
      </c>
      <c r="S35" s="86"/>
      <c r="T35" s="86"/>
      <c r="U35" s="86"/>
    </row>
    <row r="36" spans="1:22" s="4" customFormat="1" ht="15" customHeight="1" x14ac:dyDescent="0.25">
      <c r="A36" s="82">
        <f t="shared" si="1"/>
        <v>6</v>
      </c>
      <c r="B36" s="40" t="s">
        <v>51</v>
      </c>
      <c r="C36" s="44">
        <v>43896</v>
      </c>
      <c r="D36" s="14"/>
      <c r="E36" s="14"/>
      <c r="F36" s="14"/>
      <c r="G36" s="14"/>
      <c r="H36" s="84" t="str">
        <f t="shared" si="3"/>
        <v/>
      </c>
      <c r="I36" s="39"/>
      <c r="J36" s="39"/>
      <c r="K36" s="39"/>
      <c r="L36" s="39"/>
      <c r="M36" s="39"/>
      <c r="N36" s="39"/>
      <c r="O36" s="39"/>
      <c r="P36" s="39"/>
      <c r="Q36" s="39"/>
      <c r="R36" s="85">
        <f t="shared" si="2"/>
        <v>8.0000000000000018</v>
      </c>
      <c r="S36" s="86"/>
      <c r="T36" s="86"/>
      <c r="U36" s="86"/>
    </row>
    <row r="37" spans="1:22" s="4" customFormat="1" ht="15" customHeight="1" x14ac:dyDescent="0.25">
      <c r="A37" s="82">
        <f t="shared" si="1"/>
        <v>7</v>
      </c>
      <c r="B37" s="87" t="s">
        <v>52</v>
      </c>
      <c r="C37" s="44">
        <v>43897</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1</v>
      </c>
      <c r="B38" s="87" t="s">
        <v>46</v>
      </c>
      <c r="C38" s="44">
        <v>43898</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2</v>
      </c>
      <c r="B39" s="40" t="s">
        <v>47</v>
      </c>
      <c r="C39" s="44">
        <v>43899</v>
      </c>
      <c r="D39" s="14">
        <v>0.33333333333333331</v>
      </c>
      <c r="E39" s="14">
        <v>0.5</v>
      </c>
      <c r="F39" s="14"/>
      <c r="G39" s="14"/>
      <c r="H39" s="84">
        <f t="shared" si="3"/>
        <v>4</v>
      </c>
      <c r="I39" s="39"/>
      <c r="J39" s="39"/>
      <c r="K39" s="39"/>
      <c r="L39" s="39"/>
      <c r="M39" s="39"/>
      <c r="N39" s="39"/>
      <c r="O39" s="39"/>
      <c r="P39" s="39"/>
      <c r="Q39" s="39"/>
      <c r="R39" s="85">
        <f t="shared" si="2"/>
        <v>8.0000000000000018</v>
      </c>
      <c r="S39" s="86"/>
      <c r="T39" s="86"/>
      <c r="U39" s="86"/>
    </row>
    <row r="40" spans="1:22" s="4" customFormat="1" ht="15" customHeight="1" x14ac:dyDescent="0.25">
      <c r="A40" s="82">
        <f t="shared" si="1"/>
        <v>3</v>
      </c>
      <c r="B40" s="40" t="s">
        <v>48</v>
      </c>
      <c r="C40" s="44">
        <v>43900</v>
      </c>
      <c r="D40" s="14">
        <v>0.33333333333333331</v>
      </c>
      <c r="E40" s="14">
        <v>0.45833333333333331</v>
      </c>
      <c r="F40" s="14"/>
      <c r="G40" s="14"/>
      <c r="H40" s="84">
        <f t="shared" si="3"/>
        <v>3</v>
      </c>
      <c r="I40" s="39"/>
      <c r="J40" s="39"/>
      <c r="K40" s="39"/>
      <c r="L40" s="39"/>
      <c r="M40" s="39"/>
      <c r="N40" s="39">
        <v>1</v>
      </c>
      <c r="O40" s="39"/>
      <c r="P40" s="39"/>
      <c r="Q40" s="39"/>
      <c r="R40" s="85">
        <f t="shared" si="2"/>
        <v>8.0000000000000018</v>
      </c>
      <c r="S40" s="86"/>
      <c r="T40" s="86"/>
      <c r="U40" s="86"/>
    </row>
    <row r="41" spans="1:22" s="4" customFormat="1" ht="15" customHeight="1" x14ac:dyDescent="0.25">
      <c r="A41" s="82">
        <f t="shared" si="1"/>
        <v>4</v>
      </c>
      <c r="B41" s="40" t="s">
        <v>49</v>
      </c>
      <c r="C41" s="44">
        <v>43901</v>
      </c>
      <c r="D41" s="14"/>
      <c r="E41" s="14"/>
      <c r="F41" s="14"/>
      <c r="G41" s="14"/>
      <c r="H41" s="84" t="str">
        <f t="shared" si="3"/>
        <v/>
      </c>
      <c r="I41" s="39"/>
      <c r="J41" s="39"/>
      <c r="K41" s="39"/>
      <c r="L41" s="39"/>
      <c r="M41" s="39">
        <v>4</v>
      </c>
      <c r="N41" s="39"/>
      <c r="O41" s="39"/>
      <c r="P41" s="39"/>
      <c r="Q41" s="39"/>
      <c r="R41" s="85">
        <f t="shared" si="2"/>
        <v>8.0000000000000018</v>
      </c>
      <c r="S41" s="86"/>
      <c r="T41" s="86"/>
      <c r="U41" s="86"/>
    </row>
    <row r="42" spans="1:22" s="4" customFormat="1" ht="15" customHeight="1" x14ac:dyDescent="0.25">
      <c r="A42" s="82">
        <f t="shared" si="1"/>
        <v>5</v>
      </c>
      <c r="B42" s="40" t="s">
        <v>50</v>
      </c>
      <c r="C42" s="44">
        <v>43902</v>
      </c>
      <c r="D42" s="14"/>
      <c r="E42" s="14"/>
      <c r="F42" s="14"/>
      <c r="G42" s="14"/>
      <c r="H42" s="84" t="str">
        <f t="shared" si="3"/>
        <v/>
      </c>
      <c r="I42" s="39"/>
      <c r="J42" s="39"/>
      <c r="K42" s="39"/>
      <c r="L42" s="39"/>
      <c r="M42" s="39"/>
      <c r="N42" s="39"/>
      <c r="O42" s="39"/>
      <c r="P42" s="39"/>
      <c r="Q42" s="39"/>
      <c r="R42" s="85">
        <f t="shared" si="2"/>
        <v>8.0000000000000018</v>
      </c>
      <c r="S42" s="86"/>
      <c r="T42" s="86"/>
      <c r="U42" s="86"/>
    </row>
    <row r="43" spans="1:22" s="4" customFormat="1" ht="15" customHeight="1" x14ac:dyDescent="0.25">
      <c r="A43" s="82">
        <f t="shared" si="1"/>
        <v>6</v>
      </c>
      <c r="B43" s="40" t="s">
        <v>51</v>
      </c>
      <c r="C43" s="44">
        <v>43903</v>
      </c>
      <c r="D43" s="14"/>
      <c r="E43" s="14"/>
      <c r="F43" s="14"/>
      <c r="G43" s="14"/>
      <c r="H43" s="84" t="str">
        <f t="shared" si="3"/>
        <v/>
      </c>
      <c r="I43" s="39"/>
      <c r="J43" s="39"/>
      <c r="K43" s="39"/>
      <c r="L43" s="39"/>
      <c r="M43" s="39"/>
      <c r="N43" s="39"/>
      <c r="O43" s="39"/>
      <c r="P43" s="39"/>
      <c r="Q43" s="39"/>
      <c r="R43" s="85">
        <f t="shared" si="2"/>
        <v>8.0000000000000018</v>
      </c>
      <c r="S43" s="86"/>
      <c r="T43" s="86"/>
      <c r="U43" s="86"/>
    </row>
    <row r="44" spans="1:22" s="4" customFormat="1" ht="15" customHeight="1" x14ac:dyDescent="0.25">
      <c r="A44" s="82">
        <f t="shared" si="1"/>
        <v>7</v>
      </c>
      <c r="B44" s="87" t="s">
        <v>52</v>
      </c>
      <c r="C44" s="44">
        <v>43904</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1</v>
      </c>
      <c r="B45" s="87" t="s">
        <v>46</v>
      </c>
      <c r="C45" s="44">
        <v>43905</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2</v>
      </c>
      <c r="B46" s="40" t="s">
        <v>47</v>
      </c>
      <c r="C46" s="44">
        <v>43906</v>
      </c>
      <c r="D46" s="14"/>
      <c r="E46" s="14"/>
      <c r="F46" s="14"/>
      <c r="G46" s="14"/>
      <c r="H46" s="84" t="str">
        <f t="shared" si="3"/>
        <v/>
      </c>
      <c r="I46" s="39">
        <v>8</v>
      </c>
      <c r="J46" s="39"/>
      <c r="K46" s="39"/>
      <c r="L46" s="39"/>
      <c r="M46" s="39"/>
      <c r="N46" s="39"/>
      <c r="O46" s="39"/>
      <c r="P46" s="39"/>
      <c r="Q46" s="39"/>
      <c r="R46" s="85">
        <f t="shared" si="2"/>
        <v>8.0000000000000018</v>
      </c>
      <c r="S46" s="86"/>
      <c r="T46" s="86"/>
      <c r="U46" s="86"/>
    </row>
    <row r="47" spans="1:22" s="4" customFormat="1" ht="15" customHeight="1" x14ac:dyDescent="0.25">
      <c r="A47" s="82">
        <f t="shared" si="1"/>
        <v>3</v>
      </c>
      <c r="B47" s="40" t="s">
        <v>48</v>
      </c>
      <c r="C47" s="44">
        <v>43907</v>
      </c>
      <c r="D47" s="14"/>
      <c r="E47" s="14"/>
      <c r="F47" s="14"/>
      <c r="G47" s="14"/>
      <c r="H47" s="84" t="str">
        <f t="shared" si="3"/>
        <v/>
      </c>
      <c r="I47" s="39">
        <v>8</v>
      </c>
      <c r="J47" s="39"/>
      <c r="K47" s="39"/>
      <c r="L47" s="39"/>
      <c r="M47" s="39"/>
      <c r="N47" s="39"/>
      <c r="O47" s="39"/>
      <c r="P47" s="39"/>
      <c r="Q47" s="39"/>
      <c r="R47" s="85">
        <f t="shared" si="2"/>
        <v>8.0000000000000018</v>
      </c>
      <c r="S47" s="86"/>
      <c r="T47" s="86"/>
      <c r="U47" s="86"/>
    </row>
    <row r="48" spans="1:22" s="4" customFormat="1" ht="15" customHeight="1" x14ac:dyDescent="0.25">
      <c r="A48" s="82">
        <f t="shared" si="1"/>
        <v>4</v>
      </c>
      <c r="B48" s="40" t="s">
        <v>49</v>
      </c>
      <c r="C48" s="44">
        <v>43908</v>
      </c>
      <c r="D48" s="14"/>
      <c r="E48" s="14"/>
      <c r="F48" s="14"/>
      <c r="G48" s="14"/>
      <c r="H48" s="84" t="str">
        <f t="shared" si="3"/>
        <v/>
      </c>
      <c r="I48" s="39">
        <v>8</v>
      </c>
      <c r="J48" s="39"/>
      <c r="K48" s="39"/>
      <c r="L48" s="39"/>
      <c r="M48" s="39"/>
      <c r="N48" s="39"/>
      <c r="O48" s="39"/>
      <c r="P48" s="39"/>
      <c r="Q48" s="39"/>
      <c r="R48" s="85">
        <f t="shared" si="2"/>
        <v>8.0000000000000018</v>
      </c>
      <c r="S48" s="86"/>
      <c r="T48" s="86"/>
      <c r="U48" s="86"/>
    </row>
    <row r="49" spans="1:22" s="6" customFormat="1" ht="15" customHeight="1" x14ac:dyDescent="0.25">
      <c r="A49" s="82">
        <f t="shared" si="1"/>
        <v>5</v>
      </c>
      <c r="B49" s="40" t="s">
        <v>50</v>
      </c>
      <c r="C49" s="44">
        <v>43909</v>
      </c>
      <c r="D49" s="14"/>
      <c r="E49" s="14"/>
      <c r="F49" s="14"/>
      <c r="G49" s="14"/>
      <c r="H49" s="84" t="str">
        <f t="shared" si="3"/>
        <v/>
      </c>
      <c r="I49" s="39">
        <v>8</v>
      </c>
      <c r="J49" s="39"/>
      <c r="K49" s="39"/>
      <c r="L49" s="39"/>
      <c r="M49" s="39"/>
      <c r="N49" s="39"/>
      <c r="O49" s="39"/>
      <c r="P49" s="39"/>
      <c r="Q49" s="39"/>
      <c r="R49" s="85">
        <f t="shared" si="2"/>
        <v>8.0000000000000018</v>
      </c>
      <c r="S49" s="86"/>
      <c r="T49" s="86"/>
      <c r="U49" s="86"/>
    </row>
    <row r="50" spans="1:22" s="4" customFormat="1" ht="15" customHeight="1" x14ac:dyDescent="0.25">
      <c r="A50" s="82">
        <f t="shared" si="1"/>
        <v>6</v>
      </c>
      <c r="B50" s="40" t="s">
        <v>51</v>
      </c>
      <c r="C50" s="44">
        <v>43910</v>
      </c>
      <c r="D50" s="14"/>
      <c r="E50" s="14"/>
      <c r="F50" s="14"/>
      <c r="G50" s="14"/>
      <c r="H50" s="84" t="str">
        <f t="shared" si="3"/>
        <v/>
      </c>
      <c r="I50" s="39">
        <v>8</v>
      </c>
      <c r="J50" s="39"/>
      <c r="K50" s="39"/>
      <c r="L50" s="39"/>
      <c r="M50" s="39"/>
      <c r="N50" s="39"/>
      <c r="O50" s="39"/>
      <c r="P50" s="39"/>
      <c r="Q50" s="39"/>
      <c r="R50" s="85">
        <f t="shared" si="2"/>
        <v>8.0000000000000018</v>
      </c>
      <c r="S50" s="86"/>
      <c r="T50" s="86"/>
      <c r="U50" s="86"/>
    </row>
    <row r="51" spans="1:22" s="4" customFormat="1" ht="15" customHeight="1" x14ac:dyDescent="0.25">
      <c r="A51" s="82">
        <f t="shared" si="1"/>
        <v>7</v>
      </c>
      <c r="B51" s="87" t="s">
        <v>52</v>
      </c>
      <c r="C51" s="44">
        <v>43911</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1</v>
      </c>
      <c r="B52" s="87" t="s">
        <v>46</v>
      </c>
      <c r="C52" s="44">
        <v>43912</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2</v>
      </c>
      <c r="B53" s="40" t="s">
        <v>47</v>
      </c>
      <c r="C53" s="44">
        <v>43913</v>
      </c>
      <c r="D53" s="14">
        <v>0.33333333333333331</v>
      </c>
      <c r="E53" s="14">
        <v>0.41666666666666669</v>
      </c>
      <c r="F53" s="14"/>
      <c r="G53" s="14"/>
      <c r="H53" s="84">
        <f t="shared" si="3"/>
        <v>2.0000000000000009</v>
      </c>
      <c r="I53" s="39"/>
      <c r="J53" s="39"/>
      <c r="K53" s="39"/>
      <c r="L53" s="39"/>
      <c r="M53" s="39"/>
      <c r="N53" s="39"/>
      <c r="O53" s="39"/>
      <c r="P53" s="39"/>
      <c r="Q53" s="39"/>
      <c r="R53" s="85">
        <f t="shared" si="2"/>
        <v>8.0000000000000018</v>
      </c>
      <c r="S53" s="86"/>
      <c r="T53" s="86"/>
      <c r="U53" s="86"/>
    </row>
    <row r="54" spans="1:22" s="4" customFormat="1" ht="15" customHeight="1" x14ac:dyDescent="0.25">
      <c r="A54" s="82">
        <f t="shared" si="1"/>
        <v>3</v>
      </c>
      <c r="B54" s="40" t="s">
        <v>48</v>
      </c>
      <c r="C54" s="44">
        <v>43914</v>
      </c>
      <c r="D54" s="14"/>
      <c r="E54" s="14"/>
      <c r="F54" s="14"/>
      <c r="G54" s="14"/>
      <c r="H54" s="84" t="str">
        <f t="shared" si="3"/>
        <v/>
      </c>
      <c r="I54" s="39"/>
      <c r="J54" s="39">
        <v>8</v>
      </c>
      <c r="K54" s="39"/>
      <c r="L54" s="39"/>
      <c r="M54" s="39"/>
      <c r="N54" s="39"/>
      <c r="O54" s="39"/>
      <c r="P54" s="39"/>
      <c r="Q54" s="39"/>
      <c r="R54" s="85">
        <f t="shared" si="2"/>
        <v>8.0000000000000018</v>
      </c>
      <c r="S54" s="86"/>
      <c r="T54" s="86"/>
      <c r="U54" s="86"/>
    </row>
    <row r="55" spans="1:22" s="4" customFormat="1" ht="15" customHeight="1" x14ac:dyDescent="0.25">
      <c r="A55" s="82">
        <f t="shared" si="1"/>
        <v>4</v>
      </c>
      <c r="B55" s="40" t="s">
        <v>49</v>
      </c>
      <c r="C55" s="44">
        <v>43915</v>
      </c>
      <c r="D55" s="14"/>
      <c r="E55" s="14"/>
      <c r="F55" s="14"/>
      <c r="G55" s="14"/>
      <c r="H55" s="84" t="str">
        <f t="shared" si="3"/>
        <v/>
      </c>
      <c r="I55" s="39"/>
      <c r="J55" s="39"/>
      <c r="K55" s="39"/>
      <c r="L55" s="39"/>
      <c r="M55" s="39"/>
      <c r="N55" s="39"/>
      <c r="O55" s="39"/>
      <c r="P55" s="39"/>
      <c r="Q55" s="39"/>
      <c r="R55" s="85">
        <f t="shared" si="2"/>
        <v>8.0000000000000018</v>
      </c>
      <c r="S55" s="86"/>
      <c r="T55" s="86"/>
      <c r="U55" s="86"/>
    </row>
    <row r="56" spans="1:22" s="4" customFormat="1" ht="15" customHeight="1" x14ac:dyDescent="0.25">
      <c r="A56" s="82">
        <f t="shared" si="1"/>
        <v>5</v>
      </c>
      <c r="B56" s="40" t="s">
        <v>50</v>
      </c>
      <c r="C56" s="44">
        <v>43916</v>
      </c>
      <c r="D56" s="14"/>
      <c r="E56" s="14"/>
      <c r="F56" s="14"/>
      <c r="G56" s="14"/>
      <c r="H56" s="84" t="str">
        <f t="shared" si="3"/>
        <v/>
      </c>
      <c r="I56" s="39"/>
      <c r="J56" s="39"/>
      <c r="K56" s="39"/>
      <c r="L56" s="39"/>
      <c r="M56" s="39"/>
      <c r="N56" s="39"/>
      <c r="O56" s="39"/>
      <c r="P56" s="39"/>
      <c r="Q56" s="39"/>
      <c r="R56" s="85">
        <f t="shared" si="2"/>
        <v>8.0000000000000018</v>
      </c>
      <c r="S56" s="86"/>
      <c r="T56" s="86"/>
      <c r="U56" s="86"/>
    </row>
    <row r="57" spans="1:22" s="4" customFormat="1" ht="15" customHeight="1" x14ac:dyDescent="0.25">
      <c r="A57" s="82">
        <f t="shared" si="1"/>
        <v>6</v>
      </c>
      <c r="B57" s="40" t="s">
        <v>51</v>
      </c>
      <c r="C57" s="44">
        <v>43917</v>
      </c>
      <c r="D57" s="14"/>
      <c r="E57" s="14"/>
      <c r="F57" s="14"/>
      <c r="G57" s="14"/>
      <c r="H57" s="84" t="str">
        <f t="shared" si="3"/>
        <v/>
      </c>
      <c r="I57" s="39"/>
      <c r="J57" s="39"/>
      <c r="K57" s="39"/>
      <c r="L57" s="39"/>
      <c r="M57" s="39"/>
      <c r="N57" s="39"/>
      <c r="O57" s="39"/>
      <c r="P57" s="39"/>
      <c r="Q57" s="39"/>
      <c r="R57" s="85">
        <f t="shared" si="2"/>
        <v>8.0000000000000018</v>
      </c>
      <c r="S57" s="86"/>
      <c r="T57" s="86"/>
      <c r="U57" s="86"/>
    </row>
    <row r="58" spans="1:22" s="4" customFormat="1" ht="15" customHeight="1" x14ac:dyDescent="0.25">
      <c r="A58" s="82">
        <f t="shared" si="1"/>
        <v>7</v>
      </c>
      <c r="B58" s="87" t="s">
        <v>52</v>
      </c>
      <c r="C58" s="44">
        <v>43918</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1</v>
      </c>
      <c r="B59" s="87" t="s">
        <v>46</v>
      </c>
      <c r="C59" s="44">
        <v>43919</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2</v>
      </c>
      <c r="B60" s="40" t="s">
        <v>47</v>
      </c>
      <c r="C60" s="44">
        <v>43920</v>
      </c>
      <c r="D60" s="14">
        <v>0.33333333333333331</v>
      </c>
      <c r="E60" s="14">
        <v>0.41666666666666669</v>
      </c>
      <c r="F60" s="14"/>
      <c r="G60" s="14"/>
      <c r="H60" s="84">
        <f t="shared" si="3"/>
        <v>2.0000000000000009</v>
      </c>
      <c r="I60" s="39"/>
      <c r="J60" s="39"/>
      <c r="K60" s="39"/>
      <c r="L60" s="39"/>
      <c r="M60" s="39"/>
      <c r="N60" s="39"/>
      <c r="O60" s="39"/>
      <c r="P60" s="39"/>
      <c r="Q60" s="39"/>
      <c r="R60" s="85">
        <f t="shared" si="2"/>
        <v>8.0000000000000018</v>
      </c>
      <c r="S60" s="86"/>
      <c r="T60" s="86"/>
      <c r="U60" s="86"/>
    </row>
    <row r="61" spans="1:22" s="4" customFormat="1" ht="15" customHeight="1" x14ac:dyDescent="0.25">
      <c r="A61" s="82">
        <f t="shared" si="1"/>
        <v>3</v>
      </c>
      <c r="B61" s="40" t="s">
        <v>48</v>
      </c>
      <c r="C61" s="44">
        <v>43921</v>
      </c>
      <c r="D61" s="14"/>
      <c r="E61" s="14"/>
      <c r="F61" s="14"/>
      <c r="G61" s="14"/>
      <c r="H61" s="84" t="str">
        <f t="shared" si="3"/>
        <v/>
      </c>
      <c r="I61" s="39"/>
      <c r="J61" s="39"/>
      <c r="K61" s="39"/>
      <c r="L61" s="39"/>
      <c r="M61" s="39"/>
      <c r="N61" s="39"/>
      <c r="O61" s="39"/>
      <c r="P61" s="39"/>
      <c r="Q61" s="39"/>
      <c r="R61" s="85">
        <f t="shared" si="2"/>
        <v>8.0000000000000018</v>
      </c>
      <c r="S61" s="86"/>
      <c r="T61" s="86"/>
      <c r="U61" s="86"/>
    </row>
    <row r="62" spans="1:22" s="4" customFormat="1" ht="15" customHeight="1" x14ac:dyDescent="0.25">
      <c r="B62" s="126" t="s">
        <v>10</v>
      </c>
      <c r="C62" s="127"/>
      <c r="D62" s="127"/>
      <c r="E62" s="127"/>
      <c r="F62" s="127"/>
      <c r="G62" s="127"/>
      <c r="H62" s="88">
        <f>SUM(H31:H61)</f>
        <v>23</v>
      </c>
      <c r="I62" s="88">
        <f t="shared" ref="I62:Q62" si="4">SUM(I31:I61)</f>
        <v>40</v>
      </c>
      <c r="J62" s="88">
        <f t="shared" si="4"/>
        <v>8</v>
      </c>
      <c r="K62" s="88">
        <f t="shared" si="4"/>
        <v>0</v>
      </c>
      <c r="L62" s="88">
        <f t="shared" si="4"/>
        <v>0</v>
      </c>
      <c r="M62" s="88">
        <f t="shared" si="4"/>
        <v>4</v>
      </c>
      <c r="N62" s="88">
        <f t="shared" si="4"/>
        <v>1</v>
      </c>
      <c r="O62" s="88">
        <f t="shared" si="4"/>
        <v>0</v>
      </c>
      <c r="P62" s="88">
        <f t="shared" si="4"/>
        <v>0</v>
      </c>
      <c r="Q62" s="88">
        <f t="shared" si="4"/>
        <v>0</v>
      </c>
      <c r="R62" s="89">
        <f>SUM(R31:R61)</f>
        <v>176.00000000000003</v>
      </c>
      <c r="S62" s="8"/>
      <c r="T62" s="8"/>
      <c r="U62" s="8"/>
      <c r="V62" s="8"/>
    </row>
    <row r="63" spans="1:22" s="4" customFormat="1" ht="15" customHeight="1" x14ac:dyDescent="0.25">
      <c r="B63" s="65"/>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16="",SUM(R31:R61),IF(Q16=1,SUM(R31:R61),IF(Q16=2,SUM(R32:R61),IF(Q16=3,SUM(R33:R61),IF(Q16=4,SUM(R34:R61),IF(Q16=5,SUM(R35:R61),IF(Q16=6,SUM(R36:R61),IF(Q16=7,SUM(R37:R61),IF(Q16=8,SUM(R38:R61),IF(Q16=9,SUM(R39:R61),IF(Q16=10,SUM(R40:R61),IF(Q16=11,SUM(R41:R61),IF(Q16=12,SUM(R42:R61),IF(Q16=13,SUM(R43:R61),IF(Q16=14,SUM(R44:R61),IF(Q16=15,SUM(R45:R61),IF(Q16=16,SUM(R46:R61),IF(Q16=17,SUM(R47:R61),IF(Q16=18,SUM(R48:R61),IF(Q16=19,SUM(R49:R61),IF(Q16=20,SUM(R50:R61),IF(Q16=21,SUM(R51:R61),IF(Q16=22,SUM(R52:R61),IF(Q16=23,SUM(R53:R61),IF(Q16=24,SUM(R54:R61),IF(Q16=25,SUM(R55:R61),IF(Q16=26,SUM(R56:R61),IF(Q16=27,SUM(R57:R61),IF(Q16=28,SUM(R58:R61),IF(Q16=29,SUM(R59:R61),IF(Q16=30,SUM(R60:R61),IF(Q16=31,SUM(R61:R61),SUM(R31:R61)))))))))))))))))))))))))))))))))</f>
        <v>176.00000000000003</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176.00000000000003</v>
      </c>
      <c r="R65" s="35"/>
      <c r="S65" s="8"/>
      <c r="T65" s="8"/>
      <c r="U65" s="8"/>
      <c r="V65" s="8"/>
    </row>
    <row r="66" spans="2:22" s="4" customFormat="1" ht="15" customHeight="1" x14ac:dyDescent="0.25">
      <c r="B66" s="124" t="s">
        <v>53</v>
      </c>
      <c r="C66" s="125"/>
      <c r="D66" s="125"/>
      <c r="E66" s="125"/>
      <c r="F66" s="125"/>
      <c r="G66" s="125"/>
      <c r="H66" s="12"/>
      <c r="I66" s="10"/>
      <c r="J66" s="10"/>
      <c r="K66" s="10"/>
      <c r="L66" s="10"/>
      <c r="M66" s="10"/>
      <c r="N66" s="10"/>
      <c r="O66" s="10"/>
      <c r="P66" s="10"/>
      <c r="Q66" s="93">
        <f>H62+I62+J62+L62+M62+N62+O62+P62+Q62</f>
        <v>76</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Q64-Q66</f>
        <v>100.00000000000003</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0.4</v>
      </c>
      <c r="R69" s="9"/>
    </row>
    <row r="70" spans="2:22" s="4" customFormat="1" ht="20.100000000000001" customHeight="1" x14ac:dyDescent="0.25">
      <c r="B70" s="43" t="s">
        <v>24</v>
      </c>
      <c r="O70" s="6" t="s">
        <v>36</v>
      </c>
      <c r="P70" s="6"/>
      <c r="Q70" s="49">
        <f>Q66/Q65</f>
        <v>0.43181818181818177</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Q16" name="Bereich5_1"/>
    <protectedRange sqref="D15:E21" name="Bereich6_1"/>
    <protectedRange sqref="G15:H21" name="Bereich7_1"/>
    <protectedRange sqref="D31:G61" name="Bereich8_1"/>
    <protectedRange sqref="I31:Q61" name="Bereich9_1"/>
    <protectedRange sqref="M14 Q16" name="Bereich10_1"/>
  </protectedRanges>
  <mergeCells count="37">
    <mergeCell ref="L15:O17"/>
    <mergeCell ref="B65:K65"/>
    <mergeCell ref="D25:G26"/>
    <mergeCell ref="B1:N4"/>
    <mergeCell ref="P28:P30"/>
    <mergeCell ref="I23:Q26"/>
    <mergeCell ref="B5:R5"/>
    <mergeCell ref="B6:R6"/>
    <mergeCell ref="Q11:R11"/>
    <mergeCell ref="B24:E24"/>
    <mergeCell ref="B15:C15"/>
    <mergeCell ref="R28:R30"/>
    <mergeCell ref="N11:O11"/>
    <mergeCell ref="Q28:Q30"/>
    <mergeCell ref="B10:C10"/>
    <mergeCell ref="H10:I10"/>
    <mergeCell ref="F68:O68"/>
    <mergeCell ref="M28:M30"/>
    <mergeCell ref="K28:K30"/>
    <mergeCell ref="B66:G66"/>
    <mergeCell ref="B62:G62"/>
    <mergeCell ref="B28:C30"/>
    <mergeCell ref="N28:N30"/>
    <mergeCell ref="B64:G64"/>
    <mergeCell ref="B67:G67"/>
    <mergeCell ref="D29:G29"/>
    <mergeCell ref="J28:J30"/>
    <mergeCell ref="O28:O30"/>
    <mergeCell ref="L28:L30"/>
    <mergeCell ref="H28:H30"/>
    <mergeCell ref="I28:I30"/>
    <mergeCell ref="D28:G28"/>
    <mergeCell ref="H9:L9"/>
    <mergeCell ref="F9:G9"/>
    <mergeCell ref="B8:C8"/>
    <mergeCell ref="B9:C9"/>
    <mergeCell ref="D8:R8"/>
  </mergeCells>
  <phoneticPr fontId="17" type="noConversion"/>
  <conditionalFormatting sqref="B31:B61">
    <cfRule type="cellIs" dxfId="347" priority="21" operator="equal">
      <formula>"SO"</formula>
    </cfRule>
    <cfRule type="cellIs" dxfId="346" priority="22" operator="equal">
      <formula>"Sa"</formula>
    </cfRule>
  </conditionalFormatting>
  <conditionalFormatting sqref="C5:C7 C11:C23 C26:C64 C67:C1048576">
    <cfRule type="cellIs" dxfId="345" priority="11" operator="equal">
      <formula>43982</formula>
    </cfRule>
    <cfRule type="cellIs" dxfId="344" priority="12" operator="equal">
      <formula>44130</formula>
    </cfRule>
    <cfRule type="cellIs" dxfId="343" priority="13" operator="equal">
      <formula>44058</formula>
    </cfRule>
    <cfRule type="cellIs" dxfId="342" priority="14" operator="equal">
      <formula>43993</formula>
    </cfRule>
    <cfRule type="cellIs" dxfId="341" priority="15" operator="equal">
      <formula>43983</formula>
    </cfRule>
    <cfRule type="cellIs" dxfId="340" priority="16" operator="equal">
      <formula>43972</formula>
    </cfRule>
    <cfRule type="cellIs" dxfId="339" priority="17" operator="equal">
      <formula>43972</formula>
    </cfRule>
    <cfRule type="cellIs" dxfId="338" priority="18" operator="equal">
      <formula>43952</formula>
    </cfRule>
    <cfRule type="cellIs" dxfId="337" priority="19" operator="equal">
      <formula>43934</formula>
    </cfRule>
    <cfRule type="cellIs" dxfId="336" priority="20" operator="equal">
      <formula>43933</formula>
    </cfRule>
  </conditionalFormatting>
  <conditionalFormatting sqref="C66">
    <cfRule type="cellIs" dxfId="335" priority="1" operator="equal">
      <formula>43982</formula>
    </cfRule>
    <cfRule type="cellIs" dxfId="334" priority="2" operator="equal">
      <formula>44130</formula>
    </cfRule>
    <cfRule type="cellIs" dxfId="333" priority="3" operator="equal">
      <formula>44058</formula>
    </cfRule>
    <cfRule type="cellIs" dxfId="332" priority="4" operator="equal">
      <formula>43993</formula>
    </cfRule>
    <cfRule type="cellIs" dxfId="331" priority="5" operator="equal">
      <formula>43983</formula>
    </cfRule>
    <cfRule type="cellIs" dxfId="330" priority="6" operator="equal">
      <formula>43972</formula>
    </cfRule>
    <cfRule type="cellIs" dxfId="329" priority="7" operator="equal">
      <formula>43972</formula>
    </cfRule>
    <cfRule type="cellIs" dxfId="328" priority="8" operator="equal">
      <formula>43952</formula>
    </cfRule>
    <cfRule type="cellIs" dxfId="327" priority="9" operator="equal">
      <formula>43934</formula>
    </cfRule>
    <cfRule type="cellIs" dxfId="326" priority="10" operator="equal">
      <formula>43933</formula>
    </cfRule>
  </conditionalFormatting>
  <pageMargins left="0.47" right="0.34" top="0.37" bottom="0.15" header="0.11811023622047245" footer="0.14000000000000001"/>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D8" sqref="D8:R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98"/>
      <c r="E3" s="98"/>
      <c r="F3" s="98"/>
      <c r="R3" s="2"/>
    </row>
    <row r="4" spans="2:42" ht="12" customHeight="1" x14ac:dyDescent="0.2">
      <c r="D4" s="98"/>
      <c r="E4" s="98"/>
      <c r="F4" s="98"/>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c r="E9" s="52"/>
      <c r="F9" s="109" t="s">
        <v>14</v>
      </c>
      <c r="G9" s="110"/>
      <c r="H9" s="107"/>
      <c r="I9" s="108"/>
      <c r="J9" s="108"/>
      <c r="K9" s="108"/>
      <c r="L9" s="108"/>
      <c r="M9" s="51"/>
      <c r="N9" s="52"/>
      <c r="O9" s="52"/>
      <c r="P9" s="52"/>
      <c r="Q9" s="55"/>
      <c r="R9" s="56"/>
    </row>
    <row r="10" spans="2:42" ht="23.1" customHeight="1" x14ac:dyDescent="0.2">
      <c r="B10" s="178" t="s">
        <v>33</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43891</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52" t="s">
        <v>72</v>
      </c>
      <c r="M15" s="153"/>
      <c r="N15" s="153"/>
      <c r="O15" s="153"/>
      <c r="Q15" s="102"/>
      <c r="R15" s="29"/>
      <c r="W15" s="5"/>
    </row>
    <row r="16" spans="2:42" s="4" customFormat="1" ht="15" customHeight="1" x14ac:dyDescent="0.25">
      <c r="B16" s="30" t="s">
        <v>1</v>
      </c>
      <c r="C16" s="6"/>
      <c r="D16" s="14"/>
      <c r="E16" s="14"/>
      <c r="F16" s="6"/>
      <c r="G16" s="14"/>
      <c r="H16" s="14"/>
      <c r="I16" s="77"/>
      <c r="J16" s="78" t="str">
        <f t="shared" si="0"/>
        <v/>
      </c>
      <c r="L16" s="153"/>
      <c r="M16" s="153"/>
      <c r="N16" s="153"/>
      <c r="O16" s="153"/>
      <c r="P16" s="6" t="s">
        <v>61</v>
      </c>
      <c r="Q16" s="103"/>
      <c r="R16" s="104" t="s">
        <v>64</v>
      </c>
      <c r="W16" s="5"/>
    </row>
    <row r="17" spans="1:23" s="4" customFormat="1" ht="15" customHeight="1" x14ac:dyDescent="0.25">
      <c r="B17" s="30" t="s">
        <v>2</v>
      </c>
      <c r="C17" s="6"/>
      <c r="D17" s="14"/>
      <c r="E17" s="14"/>
      <c r="F17" s="6"/>
      <c r="G17" s="14"/>
      <c r="H17" s="14"/>
      <c r="I17" s="77"/>
      <c r="J17" s="78" t="str">
        <f t="shared" si="0"/>
        <v/>
      </c>
      <c r="L17" s="153"/>
      <c r="M17" s="153"/>
      <c r="N17" s="153"/>
      <c r="O17" s="153"/>
      <c r="P17" s="6"/>
      <c r="Q17" s="6"/>
      <c r="R17" s="104"/>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101" t="s">
        <v>5</v>
      </c>
      <c r="E30" s="101" t="s">
        <v>6</v>
      </c>
      <c r="F30" s="99" t="s">
        <v>5</v>
      </c>
      <c r="G30" s="99"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1</v>
      </c>
      <c r="B31" s="83" t="s">
        <v>46</v>
      </c>
      <c r="C31" s="44">
        <v>43891</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2</v>
      </c>
      <c r="B32" s="40" t="s">
        <v>47</v>
      </c>
      <c r="C32" s="44">
        <v>43892</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3</v>
      </c>
      <c r="B33" s="40" t="s">
        <v>48</v>
      </c>
      <c r="C33" s="44">
        <v>43893</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4</v>
      </c>
      <c r="B34" s="40" t="s">
        <v>49</v>
      </c>
      <c r="C34" s="44">
        <v>43894</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5</v>
      </c>
      <c r="B35" s="40" t="s">
        <v>50</v>
      </c>
      <c r="C35" s="44">
        <v>43895</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6</v>
      </c>
      <c r="B36" s="40" t="s">
        <v>51</v>
      </c>
      <c r="C36" s="44">
        <v>43896</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7</v>
      </c>
      <c r="B37" s="87" t="s">
        <v>52</v>
      </c>
      <c r="C37" s="44">
        <v>43897</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1</v>
      </c>
      <c r="B38" s="87" t="s">
        <v>46</v>
      </c>
      <c r="C38" s="44">
        <v>43898</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2</v>
      </c>
      <c r="B39" s="40" t="s">
        <v>47</v>
      </c>
      <c r="C39" s="44">
        <v>43899</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3</v>
      </c>
      <c r="B40" s="40" t="s">
        <v>48</v>
      </c>
      <c r="C40" s="44">
        <v>43900</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4</v>
      </c>
      <c r="B41" s="40" t="s">
        <v>49</v>
      </c>
      <c r="C41" s="44">
        <v>43901</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5</v>
      </c>
      <c r="B42" s="40" t="s">
        <v>50</v>
      </c>
      <c r="C42" s="44">
        <v>43902</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6</v>
      </c>
      <c r="B43" s="40" t="s">
        <v>51</v>
      </c>
      <c r="C43" s="44">
        <v>43903</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7</v>
      </c>
      <c r="B44" s="87" t="s">
        <v>52</v>
      </c>
      <c r="C44" s="44">
        <v>43904</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1</v>
      </c>
      <c r="B45" s="87" t="s">
        <v>46</v>
      </c>
      <c r="C45" s="44">
        <v>43905</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2</v>
      </c>
      <c r="B46" s="40" t="s">
        <v>47</v>
      </c>
      <c r="C46" s="44">
        <v>43906</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3</v>
      </c>
      <c r="B47" s="40" t="s">
        <v>48</v>
      </c>
      <c r="C47" s="44">
        <v>43907</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4</v>
      </c>
      <c r="B48" s="40" t="s">
        <v>49</v>
      </c>
      <c r="C48" s="44">
        <v>43908</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5</v>
      </c>
      <c r="B49" s="40" t="s">
        <v>50</v>
      </c>
      <c r="C49" s="44">
        <v>43909</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6</v>
      </c>
      <c r="B50" s="40" t="s">
        <v>51</v>
      </c>
      <c r="C50" s="44">
        <v>43910</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7</v>
      </c>
      <c r="B51" s="87" t="s">
        <v>52</v>
      </c>
      <c r="C51" s="44">
        <v>43911</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1</v>
      </c>
      <c r="B52" s="87" t="s">
        <v>46</v>
      </c>
      <c r="C52" s="44">
        <v>43912</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2</v>
      </c>
      <c r="B53" s="40" t="s">
        <v>47</v>
      </c>
      <c r="C53" s="44">
        <v>43913</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3</v>
      </c>
      <c r="B54" s="40" t="s">
        <v>48</v>
      </c>
      <c r="C54" s="44">
        <v>43914</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4</v>
      </c>
      <c r="B55" s="40" t="s">
        <v>49</v>
      </c>
      <c r="C55" s="44">
        <v>43915</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5</v>
      </c>
      <c r="B56" s="40" t="s">
        <v>50</v>
      </c>
      <c r="C56" s="44">
        <v>43916</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6</v>
      </c>
      <c r="B57" s="40" t="s">
        <v>51</v>
      </c>
      <c r="C57" s="44">
        <v>43917</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7</v>
      </c>
      <c r="B58" s="87" t="s">
        <v>52</v>
      </c>
      <c r="C58" s="44">
        <v>43918</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1</v>
      </c>
      <c r="B59" s="87" t="s">
        <v>46</v>
      </c>
      <c r="C59" s="44">
        <v>43919</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2</v>
      </c>
      <c r="B60" s="40" t="s">
        <v>47</v>
      </c>
      <c r="C60" s="44">
        <v>43920</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3</v>
      </c>
      <c r="B61" s="40" t="s">
        <v>48</v>
      </c>
      <c r="C61" s="44">
        <v>43921</v>
      </c>
      <c r="D61" s="14"/>
      <c r="E61" s="14"/>
      <c r="F61" s="14"/>
      <c r="G61" s="14"/>
      <c r="H61" s="84" t="str">
        <f t="shared" si="3"/>
        <v/>
      </c>
      <c r="I61" s="39"/>
      <c r="J61" s="39"/>
      <c r="K61" s="39"/>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100"/>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16="",SUM(R31:R61),IF(Q16=1,SUM(R31:R61),IF(Q16=2,SUM(R32:R61),IF(Q16=3,SUM(R33:R61),IF(Q16=4,SUM(R34:R61),IF(Q16=5,SUM(R35:R61),IF(Q16=6,SUM(R36:R61),IF(Q16=7,SUM(R37:R61),IF(Q16=8,SUM(R38:R61),IF(Q16=9,SUM(R39:R61),IF(Q16=10,SUM(R40:R61),IF(Q16=11,SUM(R41:R61),IF(Q16=12,SUM(R42:R61),IF(Q16=13,SUM(R43:R61),IF(Q16=14,SUM(R44:R61),IF(Q16=15,SUM(R45:R61),IF(Q16=16,SUM(R46:R61),IF(Q16=17,SUM(R47:R61),IF(Q16=18,SUM(R48:R61),IF(Q16=19,SUM(R49:R61),IF(Q16=20,SUM(R50:R61),IF(Q16=21,SUM(R51:R61),IF(Q16=22,SUM(R52:R61),IF(Q16=23,SUM(R53:R61),IF(Q16=24,SUM(R54:R61),IF(Q16=25,SUM(R55:R61),IF(Q16=26,SUM(R56:R61),IF(Q16=27,SUM(R57:R61),IF(Q16=28,SUM(R58:R61),IF(Q16=29,SUM(R59:R61),IF(Q16=30,SUM(R60:R61),IF(Q16=31,SUM(R61:R61),SUM(R31:R61)))))))))))))))))))))))))))))))))</f>
        <v>0</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53</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v>
      </c>
      <c r="R69" s="9"/>
    </row>
    <row r="70" spans="2:22" s="4" customFormat="1" ht="20.100000000000001" customHeight="1" x14ac:dyDescent="0.25">
      <c r="B70" s="43" t="s">
        <v>24</v>
      </c>
      <c r="O70" s="6" t="s">
        <v>36</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6" name="Bereich5_1_1"/>
    <protectedRange sqref="Q16" name="Bereich10_1_1"/>
  </protectedRanges>
  <mergeCells count="37">
    <mergeCell ref="B9:C9"/>
    <mergeCell ref="F9:G9"/>
    <mergeCell ref="H9:L9"/>
    <mergeCell ref="B64:G64"/>
    <mergeCell ref="B65:K65"/>
    <mergeCell ref="D25:G26"/>
    <mergeCell ref="B10:C10"/>
    <mergeCell ref="H10:I10"/>
    <mergeCell ref="L15:O17"/>
    <mergeCell ref="D1:F2"/>
    <mergeCell ref="B5:R5"/>
    <mergeCell ref="B6:R6"/>
    <mergeCell ref="B8:C8"/>
    <mergeCell ref="D8:R8"/>
    <mergeCell ref="Q28:Q30"/>
    <mergeCell ref="R28:R30"/>
    <mergeCell ref="B62:G62"/>
    <mergeCell ref="N11:O11"/>
    <mergeCell ref="Q11:R11"/>
    <mergeCell ref="B15:C15"/>
    <mergeCell ref="D29:G29"/>
    <mergeCell ref="I23:Q26"/>
    <mergeCell ref="B24:E24"/>
    <mergeCell ref="B28:C30"/>
    <mergeCell ref="D28:G28"/>
    <mergeCell ref="H28:H30"/>
    <mergeCell ref="I28:I30"/>
    <mergeCell ref="J28:J30"/>
    <mergeCell ref="K28:K30"/>
    <mergeCell ref="B66:G66"/>
    <mergeCell ref="B67:G67"/>
    <mergeCell ref="F68:O68"/>
    <mergeCell ref="O28:O30"/>
    <mergeCell ref="P28:P30"/>
    <mergeCell ref="L28:L30"/>
    <mergeCell ref="M28:M30"/>
    <mergeCell ref="N28:N30"/>
  </mergeCells>
  <conditionalFormatting sqref="B31:B61">
    <cfRule type="cellIs" dxfId="325" priority="41" operator="equal">
      <formula>"SO"</formula>
    </cfRule>
    <cfRule type="cellIs" dxfId="324" priority="42" operator="equal">
      <formula>"Sa"</formula>
    </cfRule>
  </conditionalFormatting>
  <conditionalFormatting sqref="C1:C7 C11:C23 C26:C63 C68:C1048576">
    <cfRule type="cellIs" dxfId="323" priority="31" operator="equal">
      <formula>43982</formula>
    </cfRule>
    <cfRule type="cellIs" dxfId="322" priority="32" operator="equal">
      <formula>44130</formula>
    </cfRule>
    <cfRule type="cellIs" dxfId="321" priority="33" operator="equal">
      <formula>44058</formula>
    </cfRule>
    <cfRule type="cellIs" dxfId="320" priority="34" operator="equal">
      <formula>43993</formula>
    </cfRule>
    <cfRule type="cellIs" dxfId="319" priority="35" operator="equal">
      <formula>43983</formula>
    </cfRule>
    <cfRule type="cellIs" dxfId="318" priority="36" operator="equal">
      <formula>43972</formula>
    </cfRule>
    <cfRule type="cellIs" dxfId="317" priority="37" operator="equal">
      <formula>43972</formula>
    </cfRule>
    <cfRule type="cellIs" dxfId="316" priority="38" operator="equal">
      <formula>43952</formula>
    </cfRule>
    <cfRule type="cellIs" dxfId="315" priority="39" operator="equal">
      <formula>43934</formula>
    </cfRule>
    <cfRule type="cellIs" dxfId="314" priority="40" operator="equal">
      <formula>43933</formula>
    </cfRule>
  </conditionalFormatting>
  <conditionalFormatting sqref="C66">
    <cfRule type="cellIs" dxfId="313" priority="21" operator="equal">
      <formula>43982</formula>
    </cfRule>
    <cfRule type="cellIs" dxfId="312" priority="22" operator="equal">
      <formula>44130</formula>
    </cfRule>
    <cfRule type="cellIs" dxfId="311" priority="23" operator="equal">
      <formula>44058</formula>
    </cfRule>
    <cfRule type="cellIs" dxfId="310" priority="24" operator="equal">
      <formula>43993</formula>
    </cfRule>
    <cfRule type="cellIs" dxfId="309" priority="25" operator="equal">
      <formula>43983</formula>
    </cfRule>
    <cfRule type="cellIs" dxfId="308" priority="26" operator="equal">
      <formula>43972</formula>
    </cfRule>
    <cfRule type="cellIs" dxfId="307" priority="27" operator="equal">
      <formula>43972</formula>
    </cfRule>
    <cfRule type="cellIs" dxfId="306" priority="28" operator="equal">
      <formula>43952</formula>
    </cfRule>
    <cfRule type="cellIs" dxfId="305" priority="29" operator="equal">
      <formula>43934</formula>
    </cfRule>
    <cfRule type="cellIs" dxfId="304" priority="30" operator="equal">
      <formula>43933</formula>
    </cfRule>
  </conditionalFormatting>
  <conditionalFormatting sqref="C67">
    <cfRule type="cellIs" dxfId="303" priority="11" operator="equal">
      <formula>43982</formula>
    </cfRule>
    <cfRule type="cellIs" dxfId="302" priority="12" operator="equal">
      <formula>44130</formula>
    </cfRule>
    <cfRule type="cellIs" dxfId="301" priority="13" operator="equal">
      <formula>44058</formula>
    </cfRule>
    <cfRule type="cellIs" dxfId="300" priority="14" operator="equal">
      <formula>43993</formula>
    </cfRule>
    <cfRule type="cellIs" dxfId="299" priority="15" operator="equal">
      <formula>43983</formula>
    </cfRule>
    <cfRule type="cellIs" dxfId="298" priority="16" operator="equal">
      <formula>43972</formula>
    </cfRule>
    <cfRule type="cellIs" dxfId="297" priority="17" operator="equal">
      <formula>43972</formula>
    </cfRule>
    <cfRule type="cellIs" dxfId="296" priority="18" operator="equal">
      <formula>43952</formula>
    </cfRule>
    <cfRule type="cellIs" dxfId="295" priority="19" operator="equal">
      <formula>43934</formula>
    </cfRule>
    <cfRule type="cellIs" dxfId="294" priority="20" operator="equal">
      <formula>43933</formula>
    </cfRule>
  </conditionalFormatting>
  <conditionalFormatting sqref="C64">
    <cfRule type="cellIs" dxfId="293" priority="1" operator="equal">
      <formula>43982</formula>
    </cfRule>
    <cfRule type="cellIs" dxfId="292" priority="2" operator="equal">
      <formula>44130</formula>
    </cfRule>
    <cfRule type="cellIs" dxfId="291" priority="3" operator="equal">
      <formula>44058</formula>
    </cfRule>
    <cfRule type="cellIs" dxfId="290" priority="4" operator="equal">
      <formula>43993</formula>
    </cfRule>
    <cfRule type="cellIs" dxfId="289" priority="5" operator="equal">
      <formula>43983</formula>
    </cfRule>
    <cfRule type="cellIs" dxfId="288" priority="6" operator="equal">
      <formula>43972</formula>
    </cfRule>
    <cfRule type="cellIs" dxfId="287" priority="7" operator="equal">
      <formula>43972</formula>
    </cfRule>
    <cfRule type="cellIs" dxfId="286" priority="8" operator="equal">
      <formula>43952</formula>
    </cfRule>
    <cfRule type="cellIs" dxfId="285" priority="9" operator="equal">
      <formula>43934</formula>
    </cfRule>
    <cfRule type="cellIs" dxfId="284" priority="10" operator="equal">
      <formula>43933</formula>
    </cfRule>
  </conditionalFormatting>
  <pageMargins left="0.47" right="0.34" top="0.37" bottom="0.15" header="0.11811023622047245" footer="0.14000000000000001"/>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D8" sqref="D8:R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c r="E9" s="52"/>
      <c r="F9" s="109" t="s">
        <v>14</v>
      </c>
      <c r="G9" s="110"/>
      <c r="H9" s="107"/>
      <c r="I9" s="108"/>
      <c r="J9" s="108"/>
      <c r="K9" s="108"/>
      <c r="L9" s="108"/>
      <c r="M9" s="51"/>
      <c r="N9" s="52"/>
      <c r="O9" s="52"/>
      <c r="P9" s="52"/>
      <c r="Q9" s="55"/>
      <c r="R9" s="56"/>
    </row>
    <row r="10" spans="2:42" ht="23.1" customHeight="1" x14ac:dyDescent="0.2">
      <c r="B10" s="178" t="s">
        <v>33</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43922</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52" t="s">
        <v>72</v>
      </c>
      <c r="M15" s="153"/>
      <c r="N15" s="153"/>
      <c r="O15" s="153"/>
      <c r="Q15" s="102"/>
      <c r="R15" s="29"/>
      <c r="W15" s="5"/>
    </row>
    <row r="16" spans="2:42" s="4" customFormat="1" ht="15" customHeight="1" x14ac:dyDescent="0.25">
      <c r="B16" s="30" t="s">
        <v>1</v>
      </c>
      <c r="C16" s="6"/>
      <c r="D16" s="14"/>
      <c r="E16" s="14"/>
      <c r="F16" s="6"/>
      <c r="G16" s="14"/>
      <c r="H16" s="14"/>
      <c r="I16" s="77"/>
      <c r="J16" s="78" t="str">
        <f t="shared" si="0"/>
        <v/>
      </c>
      <c r="L16" s="153"/>
      <c r="M16" s="153"/>
      <c r="N16" s="153"/>
      <c r="O16" s="153"/>
      <c r="P16" s="6" t="s">
        <v>61</v>
      </c>
      <c r="Q16" s="103"/>
      <c r="R16" s="104" t="s">
        <v>63</v>
      </c>
      <c r="W16" s="5"/>
    </row>
    <row r="17" spans="1:23" s="4" customFormat="1" ht="15" customHeight="1" x14ac:dyDescent="0.25">
      <c r="B17" s="30" t="s">
        <v>2</v>
      </c>
      <c r="C17" s="6"/>
      <c r="D17" s="14"/>
      <c r="E17" s="14"/>
      <c r="F17" s="6"/>
      <c r="G17" s="14"/>
      <c r="H17" s="14"/>
      <c r="I17" s="77"/>
      <c r="J17" s="78" t="str">
        <f t="shared" si="0"/>
        <v/>
      </c>
      <c r="L17" s="153"/>
      <c r="M17" s="153"/>
      <c r="N17" s="153"/>
      <c r="O17" s="153"/>
      <c r="P17" s="6"/>
      <c r="Q17" s="6"/>
      <c r="R17" s="104"/>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0" si="1">IF(C31="","",(WEEKDAY(C31)))</f>
        <v>4</v>
      </c>
      <c r="B31" s="40" t="s">
        <v>49</v>
      </c>
      <c r="C31" s="44">
        <v>43922</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0" si="2">IF(B31="Mo",$J$15,IF(B31="di",$J$16,IF(B31="mi",$J$17,IF(B31="do",$J$18,IF(B31="fr",$J$19,IF(B31="sa",$J$20,IF(B31="so",$J$21,IF(B31="",""))))))))</f>
        <v/>
      </c>
      <c r="S31" s="86"/>
      <c r="T31" s="86"/>
      <c r="U31" s="86"/>
      <c r="V31" s="5"/>
    </row>
    <row r="32" spans="1:23" s="4" customFormat="1" ht="15" customHeight="1" x14ac:dyDescent="0.25">
      <c r="A32" s="82">
        <f t="shared" si="1"/>
        <v>5</v>
      </c>
      <c r="B32" s="40" t="s">
        <v>50</v>
      </c>
      <c r="C32" s="44">
        <v>43923</v>
      </c>
      <c r="D32" s="14"/>
      <c r="E32" s="14"/>
      <c r="F32" s="14"/>
      <c r="G32" s="14"/>
      <c r="H32" s="84" t="str">
        <f t="shared" ref="H32:H60"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6</v>
      </c>
      <c r="B33" s="40" t="s">
        <v>51</v>
      </c>
      <c r="C33" s="44">
        <v>43924</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7</v>
      </c>
      <c r="B34" s="87" t="s">
        <v>52</v>
      </c>
      <c r="C34" s="44">
        <v>43925</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1</v>
      </c>
      <c r="B35" s="87" t="s">
        <v>46</v>
      </c>
      <c r="C35" s="44">
        <v>43926</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2</v>
      </c>
      <c r="B36" s="40" t="s">
        <v>47</v>
      </c>
      <c r="C36" s="44">
        <v>43927</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3</v>
      </c>
      <c r="B37" s="40" t="s">
        <v>48</v>
      </c>
      <c r="C37" s="44">
        <v>43928</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4</v>
      </c>
      <c r="B38" s="40" t="s">
        <v>49</v>
      </c>
      <c r="C38" s="44">
        <v>43929</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5</v>
      </c>
      <c r="B39" s="40" t="s">
        <v>50</v>
      </c>
      <c r="C39" s="44">
        <v>43930</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6</v>
      </c>
      <c r="B40" s="40" t="s">
        <v>51</v>
      </c>
      <c r="C40" s="44">
        <v>43931</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7</v>
      </c>
      <c r="B41" s="87" t="s">
        <v>52</v>
      </c>
      <c r="C41" s="44">
        <v>43932</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1</v>
      </c>
      <c r="B42" s="87" t="s">
        <v>46</v>
      </c>
      <c r="C42" s="44">
        <v>43933</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2</v>
      </c>
      <c r="B43" s="40" t="s">
        <v>47</v>
      </c>
      <c r="C43" s="44">
        <v>43934</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3</v>
      </c>
      <c r="B44" s="40" t="s">
        <v>48</v>
      </c>
      <c r="C44" s="44">
        <v>43935</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4</v>
      </c>
      <c r="B45" s="40" t="s">
        <v>49</v>
      </c>
      <c r="C45" s="44">
        <v>43936</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5</v>
      </c>
      <c r="B46" s="40" t="s">
        <v>50</v>
      </c>
      <c r="C46" s="44">
        <v>43937</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6</v>
      </c>
      <c r="B47" s="40" t="s">
        <v>51</v>
      </c>
      <c r="C47" s="44">
        <v>43938</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7</v>
      </c>
      <c r="B48" s="87" t="s">
        <v>52</v>
      </c>
      <c r="C48" s="44">
        <v>43939</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1</v>
      </c>
      <c r="B49" s="87" t="s">
        <v>46</v>
      </c>
      <c r="C49" s="44">
        <v>43940</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2</v>
      </c>
      <c r="B50" s="40" t="s">
        <v>47</v>
      </c>
      <c r="C50" s="44">
        <v>43941</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3</v>
      </c>
      <c r="B51" s="40" t="s">
        <v>48</v>
      </c>
      <c r="C51" s="44">
        <v>43942</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4</v>
      </c>
      <c r="B52" s="40" t="s">
        <v>49</v>
      </c>
      <c r="C52" s="44">
        <v>43943</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5</v>
      </c>
      <c r="B53" s="40" t="s">
        <v>50</v>
      </c>
      <c r="C53" s="44">
        <v>43944</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6</v>
      </c>
      <c r="B54" s="40" t="s">
        <v>51</v>
      </c>
      <c r="C54" s="44">
        <v>43945</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7</v>
      </c>
      <c r="B55" s="87" t="s">
        <v>52</v>
      </c>
      <c r="C55" s="44">
        <v>43946</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1</v>
      </c>
      <c r="B56" s="87" t="s">
        <v>46</v>
      </c>
      <c r="C56" s="44">
        <v>43947</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2</v>
      </c>
      <c r="B57" s="40" t="s">
        <v>47</v>
      </c>
      <c r="C57" s="44">
        <v>43948</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3</v>
      </c>
      <c r="B58" s="40" t="s">
        <v>48</v>
      </c>
      <c r="C58" s="44">
        <v>43949</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4</v>
      </c>
      <c r="B59" s="40" t="s">
        <v>49</v>
      </c>
      <c r="C59" s="44">
        <v>43950</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5</v>
      </c>
      <c r="B60" s="40" t="s">
        <v>50</v>
      </c>
      <c r="C60" s="44">
        <v>43951</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c r="B61" s="40"/>
      <c r="C61" s="105"/>
      <c r="D61" s="14"/>
      <c r="E61" s="14"/>
      <c r="F61" s="14"/>
      <c r="G61" s="14"/>
      <c r="H61" s="84" t="str">
        <f t="shared" ref="H61" si="4">IF(D61&lt;&gt;"",((E61+(E61&lt;D61)-D61)+(G61+(G61&lt;F61)-F61))*24,IF(F61&lt;&gt;"",((E61+(E61&lt;D61)-D61)+(G61+(G61&lt;F61)-F61))*24,""))</f>
        <v/>
      </c>
      <c r="I61" s="39"/>
      <c r="J61" s="39"/>
      <c r="K61" s="39"/>
      <c r="L61" s="39"/>
      <c r="M61" s="39"/>
      <c r="N61" s="39"/>
      <c r="O61" s="39"/>
      <c r="P61" s="39"/>
      <c r="Q61" s="39"/>
      <c r="R61" s="106"/>
      <c r="S61" s="86"/>
      <c r="T61" s="86"/>
      <c r="U61" s="86"/>
    </row>
    <row r="62" spans="1:22" s="4" customFormat="1" ht="15" customHeight="1" x14ac:dyDescent="0.25">
      <c r="B62" s="126" t="s">
        <v>10</v>
      </c>
      <c r="C62" s="127"/>
      <c r="D62" s="127"/>
      <c r="E62" s="127"/>
      <c r="F62" s="127"/>
      <c r="G62" s="127"/>
      <c r="H62" s="88">
        <f t="shared" ref="H62:P62" si="5">SUM(H31:H60)</f>
        <v>0</v>
      </c>
      <c r="I62" s="88">
        <f t="shared" si="5"/>
        <v>0</v>
      </c>
      <c r="J62" s="88">
        <f t="shared" si="5"/>
        <v>0</v>
      </c>
      <c r="K62" s="88">
        <f t="shared" si="5"/>
        <v>0</v>
      </c>
      <c r="L62" s="88">
        <f t="shared" si="5"/>
        <v>0</v>
      </c>
      <c r="M62" s="88">
        <f t="shared" si="5"/>
        <v>0</v>
      </c>
      <c r="N62" s="88">
        <f t="shared" si="5"/>
        <v>0</v>
      </c>
      <c r="O62" s="88">
        <f t="shared" si="5"/>
        <v>0</v>
      </c>
      <c r="P62" s="88">
        <f t="shared" si="5"/>
        <v>0</v>
      </c>
      <c r="Q62" s="88">
        <f>SUM(Q31:Q60)</f>
        <v>0</v>
      </c>
      <c r="R62" s="89">
        <f>SUM(R31:R60)</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16="",SUM(R31:R60),IF(Q16=1,SUM(R31:R60),IF(Q16=2,SUM(R32:R60),IF(Q16=3,SUM(R33:R60),IF(Q16=4,SUM(R34:R60),IF(Q16=5,SUM(R35:R60),IF(Q16=6,SUM(R36:R60),IF(Q16=7,SUM(R37:R60),IF(Q16=8,SUM(R38:R60),IF(Q16=9,SUM(R39:R60),IF(Q16=10,SUM(R40:R60),IF(Q16=11,SUM(R41:R60),IF(Q16=12,SUM(R42:R60),IF(Q16=13,SUM(R43:R60),IF(Q16=14,SUM(R44:R60),IF(Q16=15,SUM(R45:R60),IF(Q16=16,SUM(R46:R60),IF(Q16=17,SUM(R47:R60),IF(Q16=18,SUM(R48:R60),IF(Q16=19,SUM(R49:R60),IF(Q16=20,SUM(R50:R60),IF(Q16=21,SUM(R51:R60),IF(Q16=22,SUM(R52:R60),IF(Q16=23,SUM(R53:R60),IF(Q16=24,SUM(R54:R60),IF(Q16=25,SUM(R55:R60),IF(Q16=26,SUM(R56:R60),IF(Q16=27,SUM(R57:R60),IF(Q16=28,SUM(R58:R60),IF(Q16=29,SUM(R59:R60),IF(Q16=30,SUM(R60:R60),SUM(R30:R60))))))))))))))))))))))))))))))))</f>
        <v>0</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0" t="s">
        <v>74</v>
      </c>
      <c r="C66" s="10"/>
      <c r="D66" s="10"/>
      <c r="E66" s="10"/>
      <c r="F66" s="10"/>
      <c r="G66" s="10"/>
      <c r="H66" s="10"/>
      <c r="I66" s="10"/>
      <c r="J66" s="10"/>
      <c r="K66" s="10"/>
      <c r="L66" s="10"/>
      <c r="M66" s="10"/>
      <c r="N66" s="10"/>
      <c r="O66" s="10"/>
      <c r="P66" s="10"/>
      <c r="Q66" s="93">
        <f>H62+I62+J62+L62+M62+N62+O62+P62+Q62</f>
        <v>0</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v>
      </c>
      <c r="R69" s="9"/>
    </row>
    <row r="70" spans="2:22" s="4" customFormat="1" ht="20.100000000000001" customHeight="1" x14ac:dyDescent="0.25">
      <c r="B70" s="43" t="s">
        <v>24</v>
      </c>
      <c r="O70" s="6" t="s">
        <v>36</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6" name="Bereich5_1_1"/>
    <protectedRange sqref="Q16" name="Bereich10_1_1"/>
  </protectedRanges>
  <mergeCells count="36">
    <mergeCell ref="F68:O68"/>
    <mergeCell ref="B64:G64"/>
    <mergeCell ref="B65:K65"/>
    <mergeCell ref="D25:G26"/>
    <mergeCell ref="R28:R30"/>
    <mergeCell ref="B62:G62"/>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phoneticPr fontId="17" type="noConversion"/>
  <conditionalFormatting sqref="B31:B61">
    <cfRule type="cellIs" dxfId="283" priority="41" operator="equal">
      <formula>"SO"</formula>
    </cfRule>
    <cfRule type="cellIs" dxfId="282" priority="42" operator="equal">
      <formula>"Sa"</formula>
    </cfRule>
  </conditionalFormatting>
  <conditionalFormatting sqref="C1:C7 C11:C23 C68:C1048576 C26:C63">
    <cfRule type="cellIs" dxfId="281" priority="31" operator="equal">
      <formula>43982</formula>
    </cfRule>
    <cfRule type="cellIs" dxfId="280" priority="32" operator="equal">
      <formula>44130</formula>
    </cfRule>
    <cfRule type="cellIs" dxfId="279" priority="33" operator="equal">
      <formula>44058</formula>
    </cfRule>
    <cfRule type="cellIs" dxfId="278" priority="34" operator="equal">
      <formula>43993</formula>
    </cfRule>
    <cfRule type="cellIs" dxfId="277" priority="35" operator="equal">
      <formula>43983</formula>
    </cfRule>
    <cfRule type="cellIs" dxfId="276" priority="36" operator="equal">
      <formula>43972</formula>
    </cfRule>
    <cfRule type="cellIs" dxfId="275" priority="37" operator="equal">
      <formula>43972</formula>
    </cfRule>
    <cfRule type="cellIs" dxfId="274" priority="38" operator="equal">
      <formula>43952</formula>
    </cfRule>
    <cfRule type="cellIs" dxfId="273" priority="39" operator="equal">
      <formula>43934</formula>
    </cfRule>
    <cfRule type="cellIs" dxfId="272" priority="40" operator="equal">
      <formula>43933</formula>
    </cfRule>
  </conditionalFormatting>
  <conditionalFormatting sqref="C67">
    <cfRule type="cellIs" dxfId="271" priority="11" operator="equal">
      <formula>43982</formula>
    </cfRule>
    <cfRule type="cellIs" dxfId="270" priority="12" operator="equal">
      <formula>44130</formula>
    </cfRule>
    <cfRule type="cellIs" dxfId="269" priority="13" operator="equal">
      <formula>44058</formula>
    </cfRule>
    <cfRule type="cellIs" dxfId="268" priority="14" operator="equal">
      <formula>43993</formula>
    </cfRule>
    <cfRule type="cellIs" dxfId="267" priority="15" operator="equal">
      <formula>43983</formula>
    </cfRule>
    <cfRule type="cellIs" dxfId="266" priority="16" operator="equal">
      <formula>43972</formula>
    </cfRule>
    <cfRule type="cellIs" dxfId="265" priority="17" operator="equal">
      <formula>43972</formula>
    </cfRule>
    <cfRule type="cellIs" dxfId="264" priority="18" operator="equal">
      <formula>43952</formula>
    </cfRule>
    <cfRule type="cellIs" dxfId="263" priority="19" operator="equal">
      <formula>43934</formula>
    </cfRule>
    <cfRule type="cellIs" dxfId="262" priority="20" operator="equal">
      <formula>43933</formula>
    </cfRule>
  </conditionalFormatting>
  <conditionalFormatting sqref="C64">
    <cfRule type="cellIs" dxfId="261" priority="1" operator="equal">
      <formula>43982</formula>
    </cfRule>
    <cfRule type="cellIs" dxfId="260" priority="2" operator="equal">
      <formula>44130</formula>
    </cfRule>
    <cfRule type="cellIs" dxfId="259" priority="3" operator="equal">
      <formula>44058</formula>
    </cfRule>
    <cfRule type="cellIs" dxfId="258" priority="4" operator="equal">
      <formula>43993</formula>
    </cfRule>
    <cfRule type="cellIs" dxfId="257" priority="5" operator="equal">
      <formula>43983</formula>
    </cfRule>
    <cfRule type="cellIs" dxfId="256" priority="6" operator="equal">
      <formula>43972</formula>
    </cfRule>
    <cfRule type="cellIs" dxfId="255" priority="7" operator="equal">
      <formula>43972</formula>
    </cfRule>
    <cfRule type="cellIs" dxfId="254" priority="8" operator="equal">
      <formula>43952</formula>
    </cfRule>
    <cfRule type="cellIs" dxfId="253" priority="9" operator="equal">
      <formula>43934</formula>
    </cfRule>
    <cfRule type="cellIs" dxfId="252" priority="10" operator="equal">
      <formula>43933</formula>
    </cfRule>
  </conditionalFormatting>
  <pageMargins left="0.47" right="0.34" top="0.37" bottom="0.15" header="0.11811023622047245" footer="0.14000000000000001"/>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D8" sqref="D8:R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c r="E9" s="52"/>
      <c r="F9" s="109" t="s">
        <v>14</v>
      </c>
      <c r="G9" s="110"/>
      <c r="H9" s="107"/>
      <c r="I9" s="108"/>
      <c r="J9" s="108"/>
      <c r="K9" s="108"/>
      <c r="L9" s="108"/>
      <c r="M9" s="51"/>
      <c r="N9" s="52"/>
      <c r="O9" s="52"/>
      <c r="P9" s="52"/>
      <c r="Q9" s="55"/>
      <c r="R9" s="56"/>
    </row>
    <row r="10" spans="2:42" ht="23.1" customHeight="1" x14ac:dyDescent="0.2">
      <c r="B10" s="178" t="s">
        <v>33</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43952</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73</v>
      </c>
      <c r="M15" s="161"/>
      <c r="N15" s="161"/>
      <c r="O15" s="161"/>
      <c r="Q15" s="102"/>
      <c r="R15" s="29"/>
      <c r="W15" s="5"/>
    </row>
    <row r="16" spans="2:42" s="4" customFormat="1" ht="15" customHeight="1" x14ac:dyDescent="0.25">
      <c r="B16" s="30" t="s">
        <v>1</v>
      </c>
      <c r="C16" s="6"/>
      <c r="D16" s="14"/>
      <c r="E16" s="14"/>
      <c r="F16" s="6"/>
      <c r="G16" s="14"/>
      <c r="H16" s="14"/>
      <c r="I16" s="77"/>
      <c r="J16" s="78" t="str">
        <f t="shared" si="0"/>
        <v/>
      </c>
      <c r="L16" s="161"/>
      <c r="M16" s="161"/>
      <c r="N16" s="161"/>
      <c r="O16" s="161"/>
      <c r="P16" s="6"/>
      <c r="Q16" s="6"/>
      <c r="R16" s="104"/>
      <c r="W16" s="5"/>
    </row>
    <row r="17" spans="1:23" s="4" customFormat="1" ht="15" customHeight="1" x14ac:dyDescent="0.25">
      <c r="B17" s="30" t="s">
        <v>2</v>
      </c>
      <c r="C17" s="6"/>
      <c r="D17" s="14"/>
      <c r="E17" s="14"/>
      <c r="F17" s="6"/>
      <c r="G17" s="14"/>
      <c r="H17" s="14"/>
      <c r="I17" s="77"/>
      <c r="J17" s="78" t="str">
        <f t="shared" si="0"/>
        <v/>
      </c>
      <c r="L17" s="161"/>
      <c r="M17" s="161"/>
      <c r="N17" s="161"/>
      <c r="O17" s="161"/>
      <c r="P17" s="6" t="s">
        <v>62</v>
      </c>
      <c r="Q17" s="103"/>
      <c r="R17" s="104" t="s">
        <v>65</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6</v>
      </c>
      <c r="B31" s="40" t="s">
        <v>51</v>
      </c>
      <c r="C31" s="44">
        <v>43952</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7</v>
      </c>
      <c r="B32" s="87" t="s">
        <v>52</v>
      </c>
      <c r="C32" s="44">
        <v>43953</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1</v>
      </c>
      <c r="B33" s="87" t="s">
        <v>46</v>
      </c>
      <c r="C33" s="44">
        <v>43954</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2</v>
      </c>
      <c r="B34" s="40" t="s">
        <v>47</v>
      </c>
      <c r="C34" s="44">
        <v>43955</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3</v>
      </c>
      <c r="B35" s="40" t="s">
        <v>48</v>
      </c>
      <c r="C35" s="44">
        <v>43956</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4</v>
      </c>
      <c r="B36" s="40" t="s">
        <v>49</v>
      </c>
      <c r="C36" s="44">
        <v>43957</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5</v>
      </c>
      <c r="B37" s="40" t="s">
        <v>50</v>
      </c>
      <c r="C37" s="44">
        <v>43958</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6</v>
      </c>
      <c r="B38" s="40" t="s">
        <v>51</v>
      </c>
      <c r="C38" s="44">
        <v>43959</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7</v>
      </c>
      <c r="B39" s="87" t="s">
        <v>52</v>
      </c>
      <c r="C39" s="44">
        <v>43960</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1</v>
      </c>
      <c r="B40" s="87" t="s">
        <v>46</v>
      </c>
      <c r="C40" s="44">
        <v>43961</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2</v>
      </c>
      <c r="B41" s="40" t="s">
        <v>47</v>
      </c>
      <c r="C41" s="44">
        <v>43962</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3</v>
      </c>
      <c r="B42" s="40" t="s">
        <v>48</v>
      </c>
      <c r="C42" s="44">
        <v>43963</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4</v>
      </c>
      <c r="B43" s="40" t="s">
        <v>49</v>
      </c>
      <c r="C43" s="44">
        <v>43964</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5</v>
      </c>
      <c r="B44" s="40" t="s">
        <v>50</v>
      </c>
      <c r="C44" s="44">
        <v>43965</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6</v>
      </c>
      <c r="B45" s="40" t="s">
        <v>51</v>
      </c>
      <c r="C45" s="44">
        <v>43966</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7</v>
      </c>
      <c r="B46" s="87" t="s">
        <v>52</v>
      </c>
      <c r="C46" s="44">
        <v>43967</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1</v>
      </c>
      <c r="B47" s="87" t="s">
        <v>46</v>
      </c>
      <c r="C47" s="44">
        <v>43968</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2</v>
      </c>
      <c r="B48" s="40" t="s">
        <v>47</v>
      </c>
      <c r="C48" s="44">
        <v>43969</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3</v>
      </c>
      <c r="B49" s="40" t="s">
        <v>48</v>
      </c>
      <c r="C49" s="44">
        <v>43970</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4</v>
      </c>
      <c r="B50" s="40" t="s">
        <v>49</v>
      </c>
      <c r="C50" s="44">
        <v>43971</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5</v>
      </c>
      <c r="B51" s="40" t="s">
        <v>50</v>
      </c>
      <c r="C51" s="44">
        <v>43972</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6</v>
      </c>
      <c r="B52" s="40" t="s">
        <v>51</v>
      </c>
      <c r="C52" s="44">
        <v>43973</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7</v>
      </c>
      <c r="B53" s="87" t="s">
        <v>52</v>
      </c>
      <c r="C53" s="44">
        <v>43974</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1</v>
      </c>
      <c r="B54" s="87" t="s">
        <v>46</v>
      </c>
      <c r="C54" s="44">
        <v>43975</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2</v>
      </c>
      <c r="B55" s="40" t="s">
        <v>47</v>
      </c>
      <c r="C55" s="44">
        <v>43976</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3</v>
      </c>
      <c r="B56" s="40" t="s">
        <v>48</v>
      </c>
      <c r="C56" s="44">
        <v>43977</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4</v>
      </c>
      <c r="B57" s="40" t="s">
        <v>49</v>
      </c>
      <c r="C57" s="44">
        <v>43978</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5</v>
      </c>
      <c r="B58" s="40" t="s">
        <v>50</v>
      </c>
      <c r="C58" s="44">
        <v>43979</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6</v>
      </c>
      <c r="B59" s="40" t="s">
        <v>51</v>
      </c>
      <c r="C59" s="44">
        <v>43980</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7</v>
      </c>
      <c r="B60" s="87" t="s">
        <v>52</v>
      </c>
      <c r="C60" s="44">
        <v>43981</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1</v>
      </c>
      <c r="B61" s="87" t="s">
        <v>46</v>
      </c>
      <c r="C61" s="44">
        <v>43982</v>
      </c>
      <c r="D61" s="14"/>
      <c r="E61" s="14"/>
      <c r="F61" s="14"/>
      <c r="G61" s="14"/>
      <c r="H61" s="84" t="str">
        <f t="shared" si="3"/>
        <v/>
      </c>
      <c r="I61" s="39"/>
      <c r="J61" s="39"/>
      <c r="K61" s="39" t="str">
        <f>R61</f>
        <v/>
      </c>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17="",SUM(R31:R61),IF(Q17=31,SUM(R31:R61),IF(Q17=30,SUM(R31:R60),IF(Q17=29,SUM(R31:R59),IF(Q17=28,SUM(R31:R58),IF(Q17=27,SUM(R31:R57),IF(Q17=26,SUM(R31:R56),IF(Q17=25,SUM(R31:R55),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61)))))))))))))))))))))))))))))))))</f>
        <v>0</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53</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v>
      </c>
      <c r="R69" s="9"/>
    </row>
    <row r="70" spans="2:22" s="4" customFormat="1" ht="20.100000000000001" customHeight="1" x14ac:dyDescent="0.25">
      <c r="B70" s="43" t="s">
        <v>24</v>
      </c>
      <c r="O70" s="6" t="s">
        <v>36</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251" priority="51" operator="equal">
      <formula>"SO"</formula>
    </cfRule>
    <cfRule type="cellIs" dxfId="250" priority="52" operator="equal">
      <formula>"Sa"</formula>
    </cfRule>
  </conditionalFormatting>
  <conditionalFormatting sqref="C1:C7 C11:C23 C68:C1048576 C26:C63">
    <cfRule type="cellIs" dxfId="249" priority="41" operator="equal">
      <formula>43982</formula>
    </cfRule>
    <cfRule type="cellIs" dxfId="248" priority="42" operator="equal">
      <formula>44130</formula>
    </cfRule>
    <cfRule type="cellIs" dxfId="247" priority="43" operator="equal">
      <formula>44058</formula>
    </cfRule>
    <cfRule type="cellIs" dxfId="246" priority="44" operator="equal">
      <formula>43993</formula>
    </cfRule>
    <cfRule type="cellIs" dxfId="245" priority="45" operator="equal">
      <formula>43983</formula>
    </cfRule>
    <cfRule type="cellIs" dxfId="244" priority="46" operator="equal">
      <formula>43972</formula>
    </cfRule>
    <cfRule type="cellIs" dxfId="243" priority="47" operator="equal">
      <formula>43972</formula>
    </cfRule>
    <cfRule type="cellIs" dxfId="242" priority="48" operator="equal">
      <formula>43952</formula>
    </cfRule>
    <cfRule type="cellIs" dxfId="241" priority="49" operator="equal">
      <formula>43934</formula>
    </cfRule>
    <cfRule type="cellIs" dxfId="240" priority="50" operator="equal">
      <formula>43933</formula>
    </cfRule>
  </conditionalFormatting>
  <conditionalFormatting sqref="C64">
    <cfRule type="cellIs" dxfId="239" priority="11" operator="equal">
      <formula>43982</formula>
    </cfRule>
    <cfRule type="cellIs" dxfId="238" priority="12" operator="equal">
      <formula>44130</formula>
    </cfRule>
    <cfRule type="cellIs" dxfId="237" priority="13" operator="equal">
      <formula>44058</formula>
    </cfRule>
    <cfRule type="cellIs" dxfId="236" priority="14" operator="equal">
      <formula>43993</formula>
    </cfRule>
    <cfRule type="cellIs" dxfId="235" priority="15" operator="equal">
      <formula>43983</formula>
    </cfRule>
    <cfRule type="cellIs" dxfId="234" priority="16" operator="equal">
      <formula>43972</formula>
    </cfRule>
    <cfRule type="cellIs" dxfId="233" priority="17" operator="equal">
      <formula>43972</formula>
    </cfRule>
    <cfRule type="cellIs" dxfId="232" priority="18" operator="equal">
      <formula>43952</formula>
    </cfRule>
    <cfRule type="cellIs" dxfId="231" priority="19" operator="equal">
      <formula>43934</formula>
    </cfRule>
    <cfRule type="cellIs" dxfId="230" priority="20" operator="equal">
      <formula>43933</formula>
    </cfRule>
  </conditionalFormatting>
  <conditionalFormatting sqref="C67">
    <cfRule type="cellIs" dxfId="229" priority="21" operator="equal">
      <formula>43982</formula>
    </cfRule>
    <cfRule type="cellIs" dxfId="228" priority="22" operator="equal">
      <formula>44130</formula>
    </cfRule>
    <cfRule type="cellIs" dxfId="227" priority="23" operator="equal">
      <formula>44058</formula>
    </cfRule>
    <cfRule type="cellIs" dxfId="226" priority="24" operator="equal">
      <formula>43993</formula>
    </cfRule>
    <cfRule type="cellIs" dxfId="225" priority="25" operator="equal">
      <formula>43983</formula>
    </cfRule>
    <cfRule type="cellIs" dxfId="224" priority="26" operator="equal">
      <formula>43972</formula>
    </cfRule>
    <cfRule type="cellIs" dxfId="223" priority="27" operator="equal">
      <formula>43972</formula>
    </cfRule>
    <cfRule type="cellIs" dxfId="222" priority="28" operator="equal">
      <formula>43952</formula>
    </cfRule>
    <cfRule type="cellIs" dxfId="221" priority="29" operator="equal">
      <formula>43934</formula>
    </cfRule>
    <cfRule type="cellIs" dxfId="220" priority="30" operator="equal">
      <formula>43933</formula>
    </cfRule>
  </conditionalFormatting>
  <conditionalFormatting sqref="C66">
    <cfRule type="cellIs" dxfId="219" priority="1" operator="equal">
      <formula>43982</formula>
    </cfRule>
    <cfRule type="cellIs" dxfId="218" priority="2" operator="equal">
      <formula>44130</formula>
    </cfRule>
    <cfRule type="cellIs" dxfId="217" priority="3" operator="equal">
      <formula>44058</formula>
    </cfRule>
    <cfRule type="cellIs" dxfId="216" priority="4" operator="equal">
      <formula>43993</formula>
    </cfRule>
    <cfRule type="cellIs" dxfId="215" priority="5" operator="equal">
      <formula>43983</formula>
    </cfRule>
    <cfRule type="cellIs" dxfId="214" priority="6" operator="equal">
      <formula>43972</formula>
    </cfRule>
    <cfRule type="cellIs" dxfId="213" priority="7" operator="equal">
      <formula>43972</formula>
    </cfRule>
    <cfRule type="cellIs" dxfId="212" priority="8" operator="equal">
      <formula>43952</formula>
    </cfRule>
    <cfRule type="cellIs" dxfId="211" priority="9" operator="equal">
      <formula>43934</formula>
    </cfRule>
    <cfRule type="cellIs" dxfId="210"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D8" sqref="D8:R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c r="E9" s="52"/>
      <c r="F9" s="109" t="s">
        <v>14</v>
      </c>
      <c r="G9" s="110"/>
      <c r="H9" s="107"/>
      <c r="I9" s="108"/>
      <c r="J9" s="108"/>
      <c r="K9" s="108"/>
      <c r="L9" s="108"/>
      <c r="M9" s="51"/>
      <c r="N9" s="52"/>
      <c r="O9" s="52"/>
      <c r="P9" s="52"/>
      <c r="Q9" s="55"/>
      <c r="R9" s="56"/>
    </row>
    <row r="10" spans="2:42" ht="23.1" customHeight="1" x14ac:dyDescent="0.2">
      <c r="B10" s="178" t="s">
        <v>33</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43983</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73</v>
      </c>
      <c r="M15" s="161"/>
      <c r="N15" s="161"/>
      <c r="O15" s="161"/>
      <c r="Q15" s="102"/>
      <c r="R15" s="29"/>
      <c r="W15" s="5"/>
    </row>
    <row r="16" spans="2:42" s="4" customFormat="1" ht="15" customHeight="1" x14ac:dyDescent="0.25">
      <c r="B16" s="30" t="s">
        <v>1</v>
      </c>
      <c r="C16" s="6"/>
      <c r="D16" s="14"/>
      <c r="E16" s="14"/>
      <c r="F16" s="6"/>
      <c r="G16" s="14"/>
      <c r="H16" s="14"/>
      <c r="I16" s="77"/>
      <c r="J16" s="78" t="str">
        <f t="shared" si="0"/>
        <v/>
      </c>
      <c r="L16" s="161"/>
      <c r="M16" s="161"/>
      <c r="N16" s="161"/>
      <c r="O16" s="161"/>
      <c r="P16" s="6"/>
      <c r="Q16" s="6"/>
      <c r="R16" s="104"/>
      <c r="W16" s="5"/>
    </row>
    <row r="17" spans="1:23" s="4" customFormat="1" ht="15" customHeight="1" x14ac:dyDescent="0.25">
      <c r="B17" s="30" t="s">
        <v>2</v>
      </c>
      <c r="C17" s="6"/>
      <c r="D17" s="14"/>
      <c r="E17" s="14"/>
      <c r="F17" s="6"/>
      <c r="G17" s="14"/>
      <c r="H17" s="14"/>
      <c r="I17" s="77"/>
      <c r="J17" s="78" t="str">
        <f t="shared" si="0"/>
        <v/>
      </c>
      <c r="L17" s="161"/>
      <c r="M17" s="161"/>
      <c r="N17" s="161"/>
      <c r="O17" s="161"/>
      <c r="P17" s="6" t="s">
        <v>62</v>
      </c>
      <c r="Q17" s="103"/>
      <c r="R17" s="104" t="s">
        <v>66</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0" si="1">IF(C31="","",(WEEKDAY(C31)))</f>
        <v>2</v>
      </c>
      <c r="B31" s="40" t="s">
        <v>47</v>
      </c>
      <c r="C31" s="44">
        <v>43983</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0" si="2">IF(B31="Mo",$J$15,IF(B31="di",$J$16,IF(B31="mi",$J$17,IF(B31="do",$J$18,IF(B31="fr",$J$19,IF(B31="sa",$J$20,IF(B31="so",$J$21,IF(B31="",""))))))))</f>
        <v/>
      </c>
      <c r="S31" s="86"/>
      <c r="T31" s="86"/>
      <c r="U31" s="86"/>
      <c r="V31" s="5"/>
    </row>
    <row r="32" spans="1:23" s="4" customFormat="1" ht="15" customHeight="1" x14ac:dyDescent="0.25">
      <c r="A32" s="82">
        <f t="shared" si="1"/>
        <v>3</v>
      </c>
      <c r="B32" s="40" t="s">
        <v>48</v>
      </c>
      <c r="C32" s="44">
        <v>43984</v>
      </c>
      <c r="D32" s="14"/>
      <c r="E32" s="14"/>
      <c r="F32" s="14"/>
      <c r="G32" s="14"/>
      <c r="H32" s="84" t="str">
        <f t="shared" ref="H32:H60"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4</v>
      </c>
      <c r="B33" s="40" t="s">
        <v>49</v>
      </c>
      <c r="C33" s="44">
        <v>43985</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5</v>
      </c>
      <c r="B34" s="40" t="s">
        <v>50</v>
      </c>
      <c r="C34" s="44">
        <v>43986</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6</v>
      </c>
      <c r="B35" s="40" t="s">
        <v>51</v>
      </c>
      <c r="C35" s="44">
        <v>43987</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7</v>
      </c>
      <c r="B36" s="87" t="s">
        <v>52</v>
      </c>
      <c r="C36" s="44">
        <v>43988</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1</v>
      </c>
      <c r="B37" s="87" t="s">
        <v>46</v>
      </c>
      <c r="C37" s="44">
        <v>43989</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2</v>
      </c>
      <c r="B38" s="40" t="s">
        <v>47</v>
      </c>
      <c r="C38" s="44">
        <v>43990</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3</v>
      </c>
      <c r="B39" s="40" t="s">
        <v>48</v>
      </c>
      <c r="C39" s="44">
        <v>43991</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4</v>
      </c>
      <c r="B40" s="40" t="s">
        <v>49</v>
      </c>
      <c r="C40" s="44">
        <v>43992</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5</v>
      </c>
      <c r="B41" s="40" t="s">
        <v>50</v>
      </c>
      <c r="C41" s="44">
        <v>43993</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6</v>
      </c>
      <c r="B42" s="40" t="s">
        <v>51</v>
      </c>
      <c r="C42" s="44">
        <v>43994</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7</v>
      </c>
      <c r="B43" s="87" t="s">
        <v>52</v>
      </c>
      <c r="C43" s="44">
        <v>43995</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1</v>
      </c>
      <c r="B44" s="87" t="s">
        <v>46</v>
      </c>
      <c r="C44" s="44">
        <v>43996</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2</v>
      </c>
      <c r="B45" s="40" t="s">
        <v>47</v>
      </c>
      <c r="C45" s="44">
        <v>43997</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3</v>
      </c>
      <c r="B46" s="40" t="s">
        <v>48</v>
      </c>
      <c r="C46" s="44">
        <v>43998</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4</v>
      </c>
      <c r="B47" s="40" t="s">
        <v>49</v>
      </c>
      <c r="C47" s="44">
        <v>43999</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5</v>
      </c>
      <c r="B48" s="40" t="s">
        <v>50</v>
      </c>
      <c r="C48" s="44">
        <v>44000</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6</v>
      </c>
      <c r="B49" s="40" t="s">
        <v>51</v>
      </c>
      <c r="C49" s="44">
        <v>44001</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7</v>
      </c>
      <c r="B50" s="87" t="s">
        <v>52</v>
      </c>
      <c r="C50" s="44">
        <v>44002</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1</v>
      </c>
      <c r="B51" s="87" t="s">
        <v>46</v>
      </c>
      <c r="C51" s="44">
        <v>44003</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2</v>
      </c>
      <c r="B52" s="40" t="s">
        <v>47</v>
      </c>
      <c r="C52" s="44">
        <v>44004</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3</v>
      </c>
      <c r="B53" s="40" t="s">
        <v>48</v>
      </c>
      <c r="C53" s="44">
        <v>44005</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4</v>
      </c>
      <c r="B54" s="40" t="s">
        <v>49</v>
      </c>
      <c r="C54" s="44">
        <v>44006</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5</v>
      </c>
      <c r="B55" s="40" t="s">
        <v>50</v>
      </c>
      <c r="C55" s="44">
        <v>44007</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6</v>
      </c>
      <c r="B56" s="40" t="s">
        <v>51</v>
      </c>
      <c r="C56" s="44">
        <v>44008</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7</v>
      </c>
      <c r="B57" s="87" t="s">
        <v>52</v>
      </c>
      <c r="C57" s="44">
        <v>44009</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1</v>
      </c>
      <c r="B58" s="87" t="s">
        <v>46</v>
      </c>
      <c r="C58" s="44">
        <v>44010</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2</v>
      </c>
      <c r="B59" s="40" t="s">
        <v>47</v>
      </c>
      <c r="C59" s="44">
        <v>44011</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3</v>
      </c>
      <c r="B60" s="40" t="s">
        <v>48</v>
      </c>
      <c r="C60" s="44">
        <v>44012</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c r="B61" s="40"/>
      <c r="C61" s="105"/>
      <c r="D61" s="14"/>
      <c r="E61" s="14"/>
      <c r="F61" s="14"/>
      <c r="G61" s="14"/>
      <c r="H61" s="84" t="str">
        <f t="shared" ref="H61" si="4">IF(D61&lt;&gt;"",((E61+(E61&lt;D61)-D61)+(G61+(G61&lt;F61)-F61))*24,IF(F61&lt;&gt;"",((E61+(E61&lt;D61)-D61)+(G61+(G61&lt;F61)-F61))*24,""))</f>
        <v/>
      </c>
      <c r="I61" s="39"/>
      <c r="J61" s="39"/>
      <c r="K61" s="39"/>
      <c r="L61" s="39"/>
      <c r="M61" s="39"/>
      <c r="N61" s="39"/>
      <c r="O61" s="39"/>
      <c r="P61" s="39"/>
      <c r="Q61" s="39"/>
      <c r="R61" s="85" t="str">
        <f t="shared" ref="R61" si="5">IF(B61="Mo",$J$15,IF(B61="di",$J$16,IF(B61="mi",$J$17,IF(B61="do",$J$18,IF(B61="fr",$J$19,IF(B61="sa",$J$20,IF(B61="so",$J$21,IF(B61="",""))))))))</f>
        <v/>
      </c>
      <c r="S61" s="86"/>
      <c r="T61" s="86"/>
      <c r="U61" s="86"/>
    </row>
    <row r="62" spans="1:22" s="4" customFormat="1" ht="15" customHeight="1" x14ac:dyDescent="0.25">
      <c r="B62" s="126" t="s">
        <v>10</v>
      </c>
      <c r="C62" s="127"/>
      <c r="D62" s="127"/>
      <c r="E62" s="127"/>
      <c r="F62" s="127"/>
      <c r="G62" s="127"/>
      <c r="H62" s="88">
        <f t="shared" ref="H62:P62" si="6">SUM(H31:H60)</f>
        <v>0</v>
      </c>
      <c r="I62" s="88">
        <f t="shared" si="6"/>
        <v>0</v>
      </c>
      <c r="J62" s="88">
        <f t="shared" si="6"/>
        <v>0</v>
      </c>
      <c r="K62" s="88">
        <f t="shared" si="6"/>
        <v>0</v>
      </c>
      <c r="L62" s="88">
        <f t="shared" si="6"/>
        <v>0</v>
      </c>
      <c r="M62" s="88">
        <f t="shared" si="6"/>
        <v>0</v>
      </c>
      <c r="N62" s="88">
        <f t="shared" si="6"/>
        <v>0</v>
      </c>
      <c r="O62" s="88">
        <f t="shared" si="6"/>
        <v>0</v>
      </c>
      <c r="P62" s="88">
        <f t="shared" si="6"/>
        <v>0</v>
      </c>
      <c r="Q62" s="88">
        <f>SUM(Q31:Q60)</f>
        <v>0</v>
      </c>
      <c r="R62" s="89">
        <f>SUM(R31:R60)</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17="",SUM(R31:R60),IF(Q17=30,SUM(R31:R60),IF(Q17=29,SUM(R31:R59),IF(Q17=28,SUM(R31:R58),IF(Q17=27,SUM(R31:R57),IF(Q17=26,SUM(R31:R56),IF(Q17=25,SUM(R31:R57),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60))))))))))))))))))))))))))))))))</f>
        <v>0</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53</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v>
      </c>
      <c r="R69" s="9"/>
    </row>
    <row r="70" spans="2:22" s="4" customFormat="1" ht="20.100000000000001" customHeight="1" x14ac:dyDescent="0.25">
      <c r="B70" s="43" t="s">
        <v>24</v>
      </c>
      <c r="O70" s="6" t="s">
        <v>36</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209" priority="51" operator="equal">
      <formula>"SO"</formula>
    </cfRule>
    <cfRule type="cellIs" dxfId="208" priority="52" operator="equal">
      <formula>"Sa"</formula>
    </cfRule>
  </conditionalFormatting>
  <conditionalFormatting sqref="C1:C7 C11:C23 C68:C1048576 C26:C63">
    <cfRule type="cellIs" dxfId="207" priority="41" operator="equal">
      <formula>43982</formula>
    </cfRule>
    <cfRule type="cellIs" dxfId="206" priority="42" operator="equal">
      <formula>44130</formula>
    </cfRule>
    <cfRule type="cellIs" dxfId="205" priority="43" operator="equal">
      <formula>44058</formula>
    </cfRule>
    <cfRule type="cellIs" dxfId="204" priority="44" operator="equal">
      <formula>43993</formula>
    </cfRule>
    <cfRule type="cellIs" dxfId="203" priority="45" operator="equal">
      <formula>43983</formula>
    </cfRule>
    <cfRule type="cellIs" dxfId="202" priority="46" operator="equal">
      <formula>43972</formula>
    </cfRule>
    <cfRule type="cellIs" dxfId="201" priority="47" operator="equal">
      <formula>43972</formula>
    </cfRule>
    <cfRule type="cellIs" dxfId="200" priority="48" operator="equal">
      <formula>43952</formula>
    </cfRule>
    <cfRule type="cellIs" dxfId="199" priority="49" operator="equal">
      <formula>43934</formula>
    </cfRule>
    <cfRule type="cellIs" dxfId="198" priority="50" operator="equal">
      <formula>43933</formula>
    </cfRule>
  </conditionalFormatting>
  <conditionalFormatting sqref="C64">
    <cfRule type="cellIs" dxfId="197" priority="11" operator="equal">
      <formula>43982</formula>
    </cfRule>
    <cfRule type="cellIs" dxfId="196" priority="12" operator="equal">
      <formula>44130</formula>
    </cfRule>
    <cfRule type="cellIs" dxfId="195" priority="13" operator="equal">
      <formula>44058</formula>
    </cfRule>
    <cfRule type="cellIs" dxfId="194" priority="14" operator="equal">
      <formula>43993</formula>
    </cfRule>
    <cfRule type="cellIs" dxfId="193" priority="15" operator="equal">
      <formula>43983</formula>
    </cfRule>
    <cfRule type="cellIs" dxfId="192" priority="16" operator="equal">
      <formula>43972</formula>
    </cfRule>
    <cfRule type="cellIs" dxfId="191" priority="17" operator="equal">
      <formula>43972</formula>
    </cfRule>
    <cfRule type="cellIs" dxfId="190" priority="18" operator="equal">
      <formula>43952</formula>
    </cfRule>
    <cfRule type="cellIs" dxfId="189" priority="19" operator="equal">
      <formula>43934</formula>
    </cfRule>
    <cfRule type="cellIs" dxfId="188" priority="20" operator="equal">
      <formula>43933</formula>
    </cfRule>
  </conditionalFormatting>
  <conditionalFormatting sqref="C67">
    <cfRule type="cellIs" dxfId="187" priority="21" operator="equal">
      <formula>43982</formula>
    </cfRule>
    <cfRule type="cellIs" dxfId="186" priority="22" operator="equal">
      <formula>44130</formula>
    </cfRule>
    <cfRule type="cellIs" dxfId="185" priority="23" operator="equal">
      <formula>44058</formula>
    </cfRule>
    <cfRule type="cellIs" dxfId="184" priority="24" operator="equal">
      <formula>43993</formula>
    </cfRule>
    <cfRule type="cellIs" dxfId="183" priority="25" operator="equal">
      <formula>43983</formula>
    </cfRule>
    <cfRule type="cellIs" dxfId="182" priority="26" operator="equal">
      <formula>43972</formula>
    </cfRule>
    <cfRule type="cellIs" dxfId="181" priority="27" operator="equal">
      <formula>43972</formula>
    </cfRule>
    <cfRule type="cellIs" dxfId="180" priority="28" operator="equal">
      <formula>43952</formula>
    </cfRule>
    <cfRule type="cellIs" dxfId="179" priority="29" operator="equal">
      <formula>43934</formula>
    </cfRule>
    <cfRule type="cellIs" dxfId="178" priority="30" operator="equal">
      <formula>43933</formula>
    </cfRule>
  </conditionalFormatting>
  <conditionalFormatting sqref="C66">
    <cfRule type="cellIs" dxfId="177" priority="1" operator="equal">
      <formula>43982</formula>
    </cfRule>
    <cfRule type="cellIs" dxfId="176" priority="2" operator="equal">
      <formula>44130</formula>
    </cfRule>
    <cfRule type="cellIs" dxfId="175" priority="3" operator="equal">
      <formula>44058</formula>
    </cfRule>
    <cfRule type="cellIs" dxfId="174" priority="4" operator="equal">
      <formula>43993</formula>
    </cfRule>
    <cfRule type="cellIs" dxfId="173" priority="5" operator="equal">
      <formula>43983</formula>
    </cfRule>
    <cfRule type="cellIs" dxfId="172" priority="6" operator="equal">
      <formula>43972</formula>
    </cfRule>
    <cfRule type="cellIs" dxfId="171" priority="7" operator="equal">
      <formula>43972</formula>
    </cfRule>
    <cfRule type="cellIs" dxfId="170" priority="8" operator="equal">
      <formula>43952</formula>
    </cfRule>
    <cfRule type="cellIs" dxfId="169" priority="9" operator="equal">
      <formula>43934</formula>
    </cfRule>
    <cfRule type="cellIs" dxfId="168"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D8" sqref="D8:R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c r="E9" s="52"/>
      <c r="F9" s="109" t="s">
        <v>14</v>
      </c>
      <c r="G9" s="110"/>
      <c r="H9" s="107"/>
      <c r="I9" s="108"/>
      <c r="J9" s="108"/>
      <c r="K9" s="108"/>
      <c r="L9" s="108"/>
      <c r="M9" s="51"/>
      <c r="N9" s="52"/>
      <c r="O9" s="52"/>
      <c r="P9" s="52"/>
      <c r="Q9" s="55"/>
      <c r="R9" s="56"/>
    </row>
    <row r="10" spans="2:42" ht="23.1" customHeight="1" x14ac:dyDescent="0.2">
      <c r="B10" s="178" t="s">
        <v>33</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44013</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73</v>
      </c>
      <c r="M15" s="161"/>
      <c r="N15" s="161"/>
      <c r="O15" s="161"/>
      <c r="Q15" s="102"/>
      <c r="R15" s="29"/>
      <c r="W15" s="5"/>
    </row>
    <row r="16" spans="2:42" s="4" customFormat="1" ht="15" customHeight="1" x14ac:dyDescent="0.25">
      <c r="B16" s="30" t="s">
        <v>1</v>
      </c>
      <c r="C16" s="6"/>
      <c r="D16" s="14"/>
      <c r="E16" s="14"/>
      <c r="F16" s="6"/>
      <c r="G16" s="14"/>
      <c r="H16" s="14"/>
      <c r="I16" s="77"/>
      <c r="J16" s="78" t="str">
        <f t="shared" si="0"/>
        <v/>
      </c>
      <c r="L16" s="161"/>
      <c r="M16" s="161"/>
      <c r="N16" s="161"/>
      <c r="O16" s="161"/>
      <c r="P16" s="6"/>
      <c r="Q16" s="6"/>
      <c r="R16" s="104"/>
      <c r="W16" s="5"/>
    </row>
    <row r="17" spans="1:23" s="4" customFormat="1" ht="15" customHeight="1" x14ac:dyDescent="0.25">
      <c r="B17" s="30" t="s">
        <v>2</v>
      </c>
      <c r="C17" s="6"/>
      <c r="D17" s="14"/>
      <c r="E17" s="14"/>
      <c r="F17" s="6"/>
      <c r="G17" s="14"/>
      <c r="H17" s="14"/>
      <c r="I17" s="77"/>
      <c r="J17" s="78" t="str">
        <f t="shared" si="0"/>
        <v/>
      </c>
      <c r="L17" s="161"/>
      <c r="M17" s="161"/>
      <c r="N17" s="161"/>
      <c r="O17" s="161"/>
      <c r="P17" s="6" t="s">
        <v>62</v>
      </c>
      <c r="Q17" s="103"/>
      <c r="R17" s="104" t="s">
        <v>67</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4</v>
      </c>
      <c r="B31" s="40" t="s">
        <v>49</v>
      </c>
      <c r="C31" s="44">
        <v>44013</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5</v>
      </c>
      <c r="B32" s="40" t="s">
        <v>50</v>
      </c>
      <c r="C32" s="44">
        <v>44014</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6</v>
      </c>
      <c r="B33" s="40" t="s">
        <v>51</v>
      </c>
      <c r="C33" s="44">
        <v>44015</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7</v>
      </c>
      <c r="B34" s="87" t="s">
        <v>52</v>
      </c>
      <c r="C34" s="44">
        <v>44016</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1</v>
      </c>
      <c r="B35" s="87" t="s">
        <v>46</v>
      </c>
      <c r="C35" s="44">
        <v>44017</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2</v>
      </c>
      <c r="B36" s="40" t="s">
        <v>47</v>
      </c>
      <c r="C36" s="44">
        <v>44018</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3</v>
      </c>
      <c r="B37" s="40" t="s">
        <v>48</v>
      </c>
      <c r="C37" s="44">
        <v>44019</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4</v>
      </c>
      <c r="B38" s="40" t="s">
        <v>49</v>
      </c>
      <c r="C38" s="44">
        <v>44020</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5</v>
      </c>
      <c r="B39" s="40" t="s">
        <v>50</v>
      </c>
      <c r="C39" s="44">
        <v>44021</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6</v>
      </c>
      <c r="B40" s="40" t="s">
        <v>51</v>
      </c>
      <c r="C40" s="44">
        <v>44022</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7</v>
      </c>
      <c r="B41" s="87" t="s">
        <v>52</v>
      </c>
      <c r="C41" s="44">
        <v>44023</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1</v>
      </c>
      <c r="B42" s="87" t="s">
        <v>46</v>
      </c>
      <c r="C42" s="44">
        <v>44024</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2</v>
      </c>
      <c r="B43" s="40" t="s">
        <v>47</v>
      </c>
      <c r="C43" s="44">
        <v>44025</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3</v>
      </c>
      <c r="B44" s="40" t="s">
        <v>48</v>
      </c>
      <c r="C44" s="44">
        <v>44026</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4</v>
      </c>
      <c r="B45" s="40" t="s">
        <v>49</v>
      </c>
      <c r="C45" s="44">
        <v>44027</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5</v>
      </c>
      <c r="B46" s="40" t="s">
        <v>50</v>
      </c>
      <c r="C46" s="44">
        <v>44028</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6</v>
      </c>
      <c r="B47" s="40" t="s">
        <v>51</v>
      </c>
      <c r="C47" s="44">
        <v>44029</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7</v>
      </c>
      <c r="B48" s="87" t="s">
        <v>52</v>
      </c>
      <c r="C48" s="44">
        <v>44030</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1</v>
      </c>
      <c r="B49" s="87" t="s">
        <v>46</v>
      </c>
      <c r="C49" s="44">
        <v>44031</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2</v>
      </c>
      <c r="B50" s="40" t="s">
        <v>47</v>
      </c>
      <c r="C50" s="44">
        <v>44032</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3</v>
      </c>
      <c r="B51" s="40" t="s">
        <v>48</v>
      </c>
      <c r="C51" s="44">
        <v>44033</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4</v>
      </c>
      <c r="B52" s="40" t="s">
        <v>49</v>
      </c>
      <c r="C52" s="44">
        <v>44034</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5</v>
      </c>
      <c r="B53" s="40" t="s">
        <v>50</v>
      </c>
      <c r="C53" s="44">
        <v>44035</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6</v>
      </c>
      <c r="B54" s="40" t="s">
        <v>51</v>
      </c>
      <c r="C54" s="44">
        <v>44036</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7</v>
      </c>
      <c r="B55" s="87" t="s">
        <v>52</v>
      </c>
      <c r="C55" s="44">
        <v>44037</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1</v>
      </c>
      <c r="B56" s="87" t="s">
        <v>46</v>
      </c>
      <c r="C56" s="44">
        <v>44038</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2</v>
      </c>
      <c r="B57" s="40" t="s">
        <v>47</v>
      </c>
      <c r="C57" s="44">
        <v>44039</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3</v>
      </c>
      <c r="B58" s="40" t="s">
        <v>48</v>
      </c>
      <c r="C58" s="44">
        <v>44040</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4</v>
      </c>
      <c r="B59" s="40" t="s">
        <v>49</v>
      </c>
      <c r="C59" s="44">
        <v>44041</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5</v>
      </c>
      <c r="B60" s="40" t="s">
        <v>50</v>
      </c>
      <c r="C60" s="44">
        <v>44042</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6</v>
      </c>
      <c r="B61" s="40" t="s">
        <v>51</v>
      </c>
      <c r="C61" s="44">
        <v>44043</v>
      </c>
      <c r="D61" s="14"/>
      <c r="E61" s="14"/>
      <c r="F61" s="14"/>
      <c r="G61" s="14"/>
      <c r="H61" s="84" t="str">
        <f t="shared" si="3"/>
        <v/>
      </c>
      <c r="I61" s="39"/>
      <c r="J61" s="39"/>
      <c r="K61" s="39"/>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17="",SUM(R31:R61),IF(Q17=31,SUM(R31:R61),IF(Q17=30,SUM(R31:R60),IF(Q17=29,SUM(R31:R59),IF(Q17=28,SUM(R31:R58),IF(Q17=27,SUM(R31:R57),IF(Q17=26,SUM(R31:R56),IF(Q17=25,SUM(R31:R55),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61)))))))))))))))))))))))))))))))))</f>
        <v>0</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53</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v>
      </c>
      <c r="R69" s="9"/>
    </row>
    <row r="70" spans="2:22" s="4" customFormat="1" ht="20.100000000000001" customHeight="1" x14ac:dyDescent="0.25">
      <c r="B70" s="43" t="s">
        <v>24</v>
      </c>
      <c r="O70" s="6" t="s">
        <v>36</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167" priority="51" operator="equal">
      <formula>"SO"</formula>
    </cfRule>
    <cfRule type="cellIs" dxfId="166" priority="52" operator="equal">
      <formula>"Sa"</formula>
    </cfRule>
  </conditionalFormatting>
  <conditionalFormatting sqref="C1:C7 C11:C23 C68:C1048576 C26:C63">
    <cfRule type="cellIs" dxfId="165" priority="41" operator="equal">
      <formula>43982</formula>
    </cfRule>
    <cfRule type="cellIs" dxfId="164" priority="42" operator="equal">
      <formula>44130</formula>
    </cfRule>
    <cfRule type="cellIs" dxfId="163" priority="43" operator="equal">
      <formula>44058</formula>
    </cfRule>
    <cfRule type="cellIs" dxfId="162" priority="44" operator="equal">
      <formula>43993</formula>
    </cfRule>
    <cfRule type="cellIs" dxfId="161" priority="45" operator="equal">
      <formula>43983</formula>
    </cfRule>
    <cfRule type="cellIs" dxfId="160" priority="46" operator="equal">
      <formula>43972</formula>
    </cfRule>
    <cfRule type="cellIs" dxfId="159" priority="47" operator="equal">
      <formula>43972</formula>
    </cfRule>
    <cfRule type="cellIs" dxfId="158" priority="48" operator="equal">
      <formula>43952</formula>
    </cfRule>
    <cfRule type="cellIs" dxfId="157" priority="49" operator="equal">
      <formula>43934</formula>
    </cfRule>
    <cfRule type="cellIs" dxfId="156" priority="50" operator="equal">
      <formula>43933</formula>
    </cfRule>
  </conditionalFormatting>
  <conditionalFormatting sqref="C64">
    <cfRule type="cellIs" dxfId="155" priority="11" operator="equal">
      <formula>43982</formula>
    </cfRule>
    <cfRule type="cellIs" dxfId="154" priority="12" operator="equal">
      <formula>44130</formula>
    </cfRule>
    <cfRule type="cellIs" dxfId="153" priority="13" operator="equal">
      <formula>44058</formula>
    </cfRule>
    <cfRule type="cellIs" dxfId="152" priority="14" operator="equal">
      <formula>43993</formula>
    </cfRule>
    <cfRule type="cellIs" dxfId="151" priority="15" operator="equal">
      <formula>43983</formula>
    </cfRule>
    <cfRule type="cellIs" dxfId="150" priority="16" operator="equal">
      <formula>43972</formula>
    </cfRule>
    <cfRule type="cellIs" dxfId="149" priority="17" operator="equal">
      <formula>43972</formula>
    </cfRule>
    <cfRule type="cellIs" dxfId="148" priority="18" operator="equal">
      <formula>43952</formula>
    </cfRule>
    <cfRule type="cellIs" dxfId="147" priority="19" operator="equal">
      <formula>43934</formula>
    </cfRule>
    <cfRule type="cellIs" dxfId="146" priority="20" operator="equal">
      <formula>43933</formula>
    </cfRule>
  </conditionalFormatting>
  <conditionalFormatting sqref="C67">
    <cfRule type="cellIs" dxfId="145" priority="21" operator="equal">
      <formula>43982</formula>
    </cfRule>
    <cfRule type="cellIs" dxfId="144" priority="22" operator="equal">
      <formula>44130</formula>
    </cfRule>
    <cfRule type="cellIs" dxfId="143" priority="23" operator="equal">
      <formula>44058</formula>
    </cfRule>
    <cfRule type="cellIs" dxfId="142" priority="24" operator="equal">
      <formula>43993</formula>
    </cfRule>
    <cfRule type="cellIs" dxfId="141" priority="25" operator="equal">
      <formula>43983</formula>
    </cfRule>
    <cfRule type="cellIs" dxfId="140" priority="26" operator="equal">
      <formula>43972</formula>
    </cfRule>
    <cfRule type="cellIs" dxfId="139" priority="27" operator="equal">
      <formula>43972</formula>
    </cfRule>
    <cfRule type="cellIs" dxfId="138" priority="28" operator="equal">
      <formula>43952</formula>
    </cfRule>
    <cfRule type="cellIs" dxfId="137" priority="29" operator="equal">
      <formula>43934</formula>
    </cfRule>
    <cfRule type="cellIs" dxfId="136" priority="30" operator="equal">
      <formula>43933</formula>
    </cfRule>
  </conditionalFormatting>
  <conditionalFormatting sqref="C66">
    <cfRule type="cellIs" dxfId="135" priority="1" operator="equal">
      <formula>43982</formula>
    </cfRule>
    <cfRule type="cellIs" dxfId="134" priority="2" operator="equal">
      <formula>44130</formula>
    </cfRule>
    <cfRule type="cellIs" dxfId="133" priority="3" operator="equal">
      <formula>44058</formula>
    </cfRule>
    <cfRule type="cellIs" dxfId="132" priority="4" operator="equal">
      <formula>43993</formula>
    </cfRule>
    <cfRule type="cellIs" dxfId="131" priority="5" operator="equal">
      <formula>43983</formula>
    </cfRule>
    <cfRule type="cellIs" dxfId="130" priority="6" operator="equal">
      <formula>43972</formula>
    </cfRule>
    <cfRule type="cellIs" dxfId="129" priority="7" operator="equal">
      <formula>43972</formula>
    </cfRule>
    <cfRule type="cellIs" dxfId="128" priority="8" operator="equal">
      <formula>43952</formula>
    </cfRule>
    <cfRule type="cellIs" dxfId="127" priority="9" operator="equal">
      <formula>43934</formula>
    </cfRule>
    <cfRule type="cellIs" dxfId="126"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D8" sqref="D8:R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c r="E9" s="52"/>
      <c r="F9" s="109" t="s">
        <v>14</v>
      </c>
      <c r="G9" s="110"/>
      <c r="H9" s="107"/>
      <c r="I9" s="108"/>
      <c r="J9" s="108"/>
      <c r="K9" s="108"/>
      <c r="L9" s="108"/>
      <c r="M9" s="51"/>
      <c r="N9" s="52"/>
      <c r="O9" s="52"/>
      <c r="P9" s="52"/>
      <c r="Q9" s="55"/>
      <c r="R9" s="56"/>
    </row>
    <row r="10" spans="2:42" ht="23.1" customHeight="1" x14ac:dyDescent="0.2">
      <c r="B10" s="178" t="s">
        <v>33</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44044</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73</v>
      </c>
      <c r="M15" s="161"/>
      <c r="N15" s="161"/>
      <c r="O15" s="161"/>
      <c r="Q15" s="102"/>
      <c r="R15" s="29"/>
      <c r="W15" s="5"/>
    </row>
    <row r="16" spans="2:42" s="4" customFormat="1" ht="15" customHeight="1" x14ac:dyDescent="0.25">
      <c r="B16" s="30" t="s">
        <v>1</v>
      </c>
      <c r="C16" s="6"/>
      <c r="D16" s="14"/>
      <c r="E16" s="14"/>
      <c r="F16" s="6"/>
      <c r="G16" s="14"/>
      <c r="H16" s="14"/>
      <c r="I16" s="77"/>
      <c r="J16" s="78" t="str">
        <f t="shared" si="0"/>
        <v/>
      </c>
      <c r="L16" s="161"/>
      <c r="M16" s="161"/>
      <c r="N16" s="161"/>
      <c r="O16" s="161"/>
      <c r="P16" s="6"/>
      <c r="Q16" s="6"/>
      <c r="R16" s="104"/>
      <c r="W16" s="5"/>
    </row>
    <row r="17" spans="1:23" s="4" customFormat="1" ht="15" customHeight="1" x14ac:dyDescent="0.25">
      <c r="B17" s="30" t="s">
        <v>2</v>
      </c>
      <c r="C17" s="6"/>
      <c r="D17" s="14"/>
      <c r="E17" s="14"/>
      <c r="F17" s="6"/>
      <c r="G17" s="14"/>
      <c r="H17" s="14"/>
      <c r="I17" s="77"/>
      <c r="J17" s="78" t="str">
        <f t="shared" si="0"/>
        <v/>
      </c>
      <c r="L17" s="161"/>
      <c r="M17" s="161"/>
      <c r="N17" s="161"/>
      <c r="O17" s="161"/>
      <c r="P17" s="6" t="s">
        <v>62</v>
      </c>
      <c r="Q17" s="103"/>
      <c r="R17" s="104" t="s">
        <v>68</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7</v>
      </c>
      <c r="B31" s="87" t="s">
        <v>52</v>
      </c>
      <c r="C31" s="44">
        <v>44044</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1</v>
      </c>
      <c r="B32" s="87" t="s">
        <v>46</v>
      </c>
      <c r="C32" s="44">
        <v>44045</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2</v>
      </c>
      <c r="B33" s="40" t="s">
        <v>47</v>
      </c>
      <c r="C33" s="44">
        <v>44046</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3</v>
      </c>
      <c r="B34" s="40" t="s">
        <v>48</v>
      </c>
      <c r="C34" s="44">
        <v>44047</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4</v>
      </c>
      <c r="B35" s="40" t="s">
        <v>49</v>
      </c>
      <c r="C35" s="44">
        <v>44048</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5</v>
      </c>
      <c r="B36" s="40" t="s">
        <v>50</v>
      </c>
      <c r="C36" s="44">
        <v>44049</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6</v>
      </c>
      <c r="B37" s="40" t="s">
        <v>51</v>
      </c>
      <c r="C37" s="44">
        <v>44050</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7</v>
      </c>
      <c r="B38" s="87" t="s">
        <v>52</v>
      </c>
      <c r="C38" s="44">
        <v>44051</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1</v>
      </c>
      <c r="B39" s="87" t="s">
        <v>46</v>
      </c>
      <c r="C39" s="44">
        <v>44052</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2</v>
      </c>
      <c r="B40" s="40" t="s">
        <v>47</v>
      </c>
      <c r="C40" s="44">
        <v>44053</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3</v>
      </c>
      <c r="B41" s="40" t="s">
        <v>48</v>
      </c>
      <c r="C41" s="44">
        <v>44054</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4</v>
      </c>
      <c r="B42" s="40" t="s">
        <v>49</v>
      </c>
      <c r="C42" s="44">
        <v>44055</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5</v>
      </c>
      <c r="B43" s="40" t="s">
        <v>50</v>
      </c>
      <c r="C43" s="44">
        <v>44056</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6</v>
      </c>
      <c r="B44" s="40" t="s">
        <v>51</v>
      </c>
      <c r="C44" s="44">
        <v>44057</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7</v>
      </c>
      <c r="B45" s="87" t="s">
        <v>52</v>
      </c>
      <c r="C45" s="44">
        <v>44058</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1</v>
      </c>
      <c r="B46" s="87" t="s">
        <v>46</v>
      </c>
      <c r="C46" s="44">
        <v>44059</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2</v>
      </c>
      <c r="B47" s="40" t="s">
        <v>47</v>
      </c>
      <c r="C47" s="44">
        <v>44060</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3</v>
      </c>
      <c r="B48" s="40" t="s">
        <v>48</v>
      </c>
      <c r="C48" s="44">
        <v>44061</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4</v>
      </c>
      <c r="B49" s="40" t="s">
        <v>49</v>
      </c>
      <c r="C49" s="44">
        <v>44062</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5</v>
      </c>
      <c r="B50" s="40" t="s">
        <v>50</v>
      </c>
      <c r="C50" s="44">
        <v>44063</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6</v>
      </c>
      <c r="B51" s="40" t="s">
        <v>51</v>
      </c>
      <c r="C51" s="44">
        <v>44064</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7</v>
      </c>
      <c r="B52" s="87" t="s">
        <v>52</v>
      </c>
      <c r="C52" s="44">
        <v>44065</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1</v>
      </c>
      <c r="B53" s="87" t="s">
        <v>46</v>
      </c>
      <c r="C53" s="44">
        <v>44066</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2</v>
      </c>
      <c r="B54" s="40" t="s">
        <v>47</v>
      </c>
      <c r="C54" s="44">
        <v>44067</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3</v>
      </c>
      <c r="B55" s="40" t="s">
        <v>48</v>
      </c>
      <c r="C55" s="44">
        <v>44068</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4</v>
      </c>
      <c r="B56" s="40" t="s">
        <v>49</v>
      </c>
      <c r="C56" s="44">
        <v>44069</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5</v>
      </c>
      <c r="B57" s="40" t="s">
        <v>50</v>
      </c>
      <c r="C57" s="44">
        <v>44070</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6</v>
      </c>
      <c r="B58" s="40" t="s">
        <v>51</v>
      </c>
      <c r="C58" s="44">
        <v>44071</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7</v>
      </c>
      <c r="B59" s="87" t="s">
        <v>52</v>
      </c>
      <c r="C59" s="44">
        <v>44072</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1</v>
      </c>
      <c r="B60" s="87" t="s">
        <v>46</v>
      </c>
      <c r="C60" s="44">
        <v>44073</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2</v>
      </c>
      <c r="B61" s="40" t="s">
        <v>47</v>
      </c>
      <c r="C61" s="44">
        <v>44074</v>
      </c>
      <c r="D61" s="14"/>
      <c r="E61" s="14"/>
      <c r="F61" s="14"/>
      <c r="G61" s="14"/>
      <c r="H61" s="84" t="str">
        <f t="shared" si="3"/>
        <v/>
      </c>
      <c r="I61" s="39"/>
      <c r="J61" s="39"/>
      <c r="K61" s="39"/>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17="",SUM(R31:R61),IF(Q17=31,SUM(R31:R61),IF(Q17=30,SUM(R31:R60),IF(Q17=29,SUM(R31:R59),IF(Q17=28,SUM(R31:R58),IF(Q17=27,SUM(R31:R57),IF(Q17=26,SUM(R31:R56),IF(Q17=25,SUM(R31:R55),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61)))))))))))))))))))))))))))))))))</f>
        <v>0</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53</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v>
      </c>
      <c r="R69" s="9"/>
    </row>
    <row r="70" spans="2:22" s="4" customFormat="1" ht="20.100000000000001" customHeight="1" x14ac:dyDescent="0.25">
      <c r="B70" s="43" t="s">
        <v>24</v>
      </c>
      <c r="O70" s="6" t="s">
        <v>36</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125" priority="51" operator="equal">
      <formula>"SO"</formula>
    </cfRule>
    <cfRule type="cellIs" dxfId="124" priority="52" operator="equal">
      <formula>"Sa"</formula>
    </cfRule>
  </conditionalFormatting>
  <conditionalFormatting sqref="C1:C7 C11:C23 C68:C1048576 C26:C63">
    <cfRule type="cellIs" dxfId="123" priority="41" operator="equal">
      <formula>43982</formula>
    </cfRule>
    <cfRule type="cellIs" dxfId="122" priority="42" operator="equal">
      <formula>44130</formula>
    </cfRule>
    <cfRule type="cellIs" dxfId="121" priority="43" operator="equal">
      <formula>44058</formula>
    </cfRule>
    <cfRule type="cellIs" dxfId="120" priority="44" operator="equal">
      <formula>43993</formula>
    </cfRule>
    <cfRule type="cellIs" dxfId="119" priority="45" operator="equal">
      <formula>43983</formula>
    </cfRule>
    <cfRule type="cellIs" dxfId="118" priority="46" operator="equal">
      <formula>43972</formula>
    </cfRule>
    <cfRule type="cellIs" dxfId="117" priority="47" operator="equal">
      <formula>43972</formula>
    </cfRule>
    <cfRule type="cellIs" dxfId="116" priority="48" operator="equal">
      <formula>43952</formula>
    </cfRule>
    <cfRule type="cellIs" dxfId="115" priority="49" operator="equal">
      <formula>43934</formula>
    </cfRule>
    <cfRule type="cellIs" dxfId="114" priority="50" operator="equal">
      <formula>43933</formula>
    </cfRule>
  </conditionalFormatting>
  <conditionalFormatting sqref="C64">
    <cfRule type="cellIs" dxfId="113" priority="11" operator="equal">
      <formula>43982</formula>
    </cfRule>
    <cfRule type="cellIs" dxfId="112" priority="12" operator="equal">
      <formula>44130</formula>
    </cfRule>
    <cfRule type="cellIs" dxfId="111" priority="13" operator="equal">
      <formula>44058</formula>
    </cfRule>
    <cfRule type="cellIs" dxfId="110" priority="14" operator="equal">
      <formula>43993</formula>
    </cfRule>
    <cfRule type="cellIs" dxfId="109" priority="15" operator="equal">
      <formula>43983</formula>
    </cfRule>
    <cfRule type="cellIs" dxfId="108" priority="16" operator="equal">
      <formula>43972</formula>
    </cfRule>
    <cfRule type="cellIs" dxfId="107" priority="17" operator="equal">
      <formula>43972</formula>
    </cfRule>
    <cfRule type="cellIs" dxfId="106" priority="18" operator="equal">
      <formula>43952</formula>
    </cfRule>
    <cfRule type="cellIs" dxfId="105" priority="19" operator="equal">
      <formula>43934</formula>
    </cfRule>
    <cfRule type="cellIs" dxfId="104" priority="20" operator="equal">
      <formula>43933</formula>
    </cfRule>
  </conditionalFormatting>
  <conditionalFormatting sqref="C67">
    <cfRule type="cellIs" dxfId="103" priority="21" operator="equal">
      <formula>43982</formula>
    </cfRule>
    <cfRule type="cellIs" dxfId="102" priority="22" operator="equal">
      <formula>44130</formula>
    </cfRule>
    <cfRule type="cellIs" dxfId="101" priority="23" operator="equal">
      <formula>44058</formula>
    </cfRule>
    <cfRule type="cellIs" dxfId="100" priority="24" operator="equal">
      <formula>43993</formula>
    </cfRule>
    <cfRule type="cellIs" dxfId="99" priority="25" operator="equal">
      <formula>43983</formula>
    </cfRule>
    <cfRule type="cellIs" dxfId="98" priority="26" operator="equal">
      <formula>43972</formula>
    </cfRule>
    <cfRule type="cellIs" dxfId="97" priority="27" operator="equal">
      <formula>43972</formula>
    </cfRule>
    <cfRule type="cellIs" dxfId="96" priority="28" operator="equal">
      <formula>43952</formula>
    </cfRule>
    <cfRule type="cellIs" dxfId="95" priority="29" operator="equal">
      <formula>43934</formula>
    </cfRule>
    <cfRule type="cellIs" dxfId="94" priority="30" operator="equal">
      <formula>43933</formula>
    </cfRule>
  </conditionalFormatting>
  <conditionalFormatting sqref="C66">
    <cfRule type="cellIs" dxfId="93" priority="1" operator="equal">
      <formula>43982</formula>
    </cfRule>
    <cfRule type="cellIs" dxfId="92" priority="2" operator="equal">
      <formula>44130</formula>
    </cfRule>
    <cfRule type="cellIs" dxfId="91" priority="3" operator="equal">
      <formula>44058</formula>
    </cfRule>
    <cfRule type="cellIs" dxfId="90" priority="4" operator="equal">
      <formula>43993</formula>
    </cfRule>
    <cfRule type="cellIs" dxfId="89" priority="5" operator="equal">
      <formula>43983</formula>
    </cfRule>
    <cfRule type="cellIs" dxfId="88" priority="6" operator="equal">
      <formula>43972</formula>
    </cfRule>
    <cfRule type="cellIs" dxfId="87" priority="7" operator="equal">
      <formula>43972</formula>
    </cfRule>
    <cfRule type="cellIs" dxfId="86" priority="8" operator="equal">
      <formula>43952</formula>
    </cfRule>
    <cfRule type="cellIs" dxfId="85" priority="9" operator="equal">
      <formula>43934</formula>
    </cfRule>
    <cfRule type="cellIs" dxfId="84"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D8" sqref="D8:R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c r="E9" s="52"/>
      <c r="F9" s="109" t="s">
        <v>14</v>
      </c>
      <c r="G9" s="110"/>
      <c r="H9" s="107"/>
      <c r="I9" s="108"/>
      <c r="J9" s="108"/>
      <c r="K9" s="108"/>
      <c r="L9" s="108"/>
      <c r="M9" s="51"/>
      <c r="N9" s="52"/>
      <c r="O9" s="52"/>
      <c r="P9" s="52"/>
      <c r="Q9" s="55"/>
      <c r="R9" s="56"/>
    </row>
    <row r="10" spans="2:42" ht="23.1" customHeight="1" x14ac:dyDescent="0.2">
      <c r="B10" s="178" t="s">
        <v>33</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44075</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73</v>
      </c>
      <c r="M15" s="161"/>
      <c r="N15" s="161"/>
      <c r="O15" s="161"/>
      <c r="Q15" s="102"/>
      <c r="R15" s="29"/>
      <c r="W15" s="5"/>
    </row>
    <row r="16" spans="2:42" s="4" customFormat="1" ht="15" customHeight="1" x14ac:dyDescent="0.25">
      <c r="B16" s="30" t="s">
        <v>1</v>
      </c>
      <c r="C16" s="6"/>
      <c r="D16" s="14"/>
      <c r="E16" s="14"/>
      <c r="F16" s="6"/>
      <c r="G16" s="14"/>
      <c r="H16" s="14"/>
      <c r="I16" s="77"/>
      <c r="J16" s="78" t="str">
        <f t="shared" si="0"/>
        <v/>
      </c>
      <c r="L16" s="161"/>
      <c r="M16" s="161"/>
      <c r="N16" s="161"/>
      <c r="O16" s="161"/>
      <c r="P16" s="6"/>
      <c r="Q16" s="6"/>
      <c r="R16" s="104"/>
      <c r="W16" s="5"/>
    </row>
    <row r="17" spans="1:23" s="4" customFormat="1" ht="15" customHeight="1" x14ac:dyDescent="0.25">
      <c r="B17" s="30" t="s">
        <v>2</v>
      </c>
      <c r="C17" s="6"/>
      <c r="D17" s="14"/>
      <c r="E17" s="14"/>
      <c r="F17" s="6"/>
      <c r="G17" s="14"/>
      <c r="H17" s="14"/>
      <c r="I17" s="77"/>
      <c r="J17" s="78" t="str">
        <f t="shared" si="0"/>
        <v/>
      </c>
      <c r="L17" s="161"/>
      <c r="M17" s="161"/>
      <c r="N17" s="161"/>
      <c r="O17" s="161"/>
      <c r="P17" s="6" t="s">
        <v>62</v>
      </c>
      <c r="Q17" s="103"/>
      <c r="R17" s="104" t="s">
        <v>69</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0" si="1">IF(C31="","",(WEEKDAY(C31)))</f>
        <v>3</v>
      </c>
      <c r="B31" s="40" t="s">
        <v>48</v>
      </c>
      <c r="C31" s="44">
        <v>44075</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0" si="2">IF(B31="Mo",$J$15,IF(B31="di",$J$16,IF(B31="mi",$J$17,IF(B31="do",$J$18,IF(B31="fr",$J$19,IF(B31="sa",$J$20,IF(B31="so",$J$21,IF(B31="",""))))))))</f>
        <v/>
      </c>
      <c r="S31" s="86"/>
      <c r="T31" s="86"/>
      <c r="U31" s="86"/>
      <c r="V31" s="5"/>
    </row>
    <row r="32" spans="1:23" s="4" customFormat="1" ht="15" customHeight="1" x14ac:dyDescent="0.25">
      <c r="A32" s="82">
        <f t="shared" si="1"/>
        <v>4</v>
      </c>
      <c r="B32" s="40" t="s">
        <v>49</v>
      </c>
      <c r="C32" s="44">
        <v>44076</v>
      </c>
      <c r="D32" s="14"/>
      <c r="E32" s="14"/>
      <c r="F32" s="14"/>
      <c r="G32" s="14"/>
      <c r="H32" s="84" t="str">
        <f t="shared" ref="H32:H60"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5</v>
      </c>
      <c r="B33" s="40" t="s">
        <v>50</v>
      </c>
      <c r="C33" s="44">
        <v>44077</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6</v>
      </c>
      <c r="B34" s="40" t="s">
        <v>51</v>
      </c>
      <c r="C34" s="44">
        <v>44078</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7</v>
      </c>
      <c r="B35" s="87" t="s">
        <v>52</v>
      </c>
      <c r="C35" s="44">
        <v>44079</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1</v>
      </c>
      <c r="B36" s="87" t="s">
        <v>46</v>
      </c>
      <c r="C36" s="44">
        <v>44080</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2</v>
      </c>
      <c r="B37" s="40" t="s">
        <v>47</v>
      </c>
      <c r="C37" s="44">
        <v>44081</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3</v>
      </c>
      <c r="B38" s="40" t="s">
        <v>48</v>
      </c>
      <c r="C38" s="44">
        <v>44082</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4</v>
      </c>
      <c r="B39" s="40" t="s">
        <v>49</v>
      </c>
      <c r="C39" s="44">
        <v>44083</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5</v>
      </c>
      <c r="B40" s="40" t="s">
        <v>50</v>
      </c>
      <c r="C40" s="44">
        <v>44084</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6</v>
      </c>
      <c r="B41" s="40" t="s">
        <v>51</v>
      </c>
      <c r="C41" s="44">
        <v>44085</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7</v>
      </c>
      <c r="B42" s="87" t="s">
        <v>52</v>
      </c>
      <c r="C42" s="44">
        <v>44086</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1</v>
      </c>
      <c r="B43" s="87" t="s">
        <v>46</v>
      </c>
      <c r="C43" s="44">
        <v>44087</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2</v>
      </c>
      <c r="B44" s="40" t="s">
        <v>47</v>
      </c>
      <c r="C44" s="44">
        <v>44088</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3</v>
      </c>
      <c r="B45" s="40" t="s">
        <v>48</v>
      </c>
      <c r="C45" s="44">
        <v>44089</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4</v>
      </c>
      <c r="B46" s="40" t="s">
        <v>49</v>
      </c>
      <c r="C46" s="44">
        <v>44090</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5</v>
      </c>
      <c r="B47" s="40" t="s">
        <v>50</v>
      </c>
      <c r="C47" s="44">
        <v>44091</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6</v>
      </c>
      <c r="B48" s="40" t="s">
        <v>51</v>
      </c>
      <c r="C48" s="44">
        <v>44092</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7</v>
      </c>
      <c r="B49" s="87" t="s">
        <v>52</v>
      </c>
      <c r="C49" s="44">
        <v>44093</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1</v>
      </c>
      <c r="B50" s="87" t="s">
        <v>46</v>
      </c>
      <c r="C50" s="44">
        <v>44094</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2</v>
      </c>
      <c r="B51" s="40" t="s">
        <v>47</v>
      </c>
      <c r="C51" s="44">
        <v>44095</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3</v>
      </c>
      <c r="B52" s="40" t="s">
        <v>48</v>
      </c>
      <c r="C52" s="44">
        <v>44096</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4</v>
      </c>
      <c r="B53" s="40" t="s">
        <v>49</v>
      </c>
      <c r="C53" s="44">
        <v>44097</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5</v>
      </c>
      <c r="B54" s="40" t="s">
        <v>50</v>
      </c>
      <c r="C54" s="44">
        <v>44098</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6</v>
      </c>
      <c r="B55" s="40" t="s">
        <v>51</v>
      </c>
      <c r="C55" s="44">
        <v>44099</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7</v>
      </c>
      <c r="B56" s="87" t="s">
        <v>52</v>
      </c>
      <c r="C56" s="44">
        <v>44100</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1</v>
      </c>
      <c r="B57" s="87" t="s">
        <v>46</v>
      </c>
      <c r="C57" s="44">
        <v>44101</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2</v>
      </c>
      <c r="B58" s="40" t="s">
        <v>47</v>
      </c>
      <c r="C58" s="44">
        <v>44102</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3</v>
      </c>
      <c r="B59" s="40" t="s">
        <v>48</v>
      </c>
      <c r="C59" s="44">
        <v>44103</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4</v>
      </c>
      <c r="B60" s="40" t="s">
        <v>49</v>
      </c>
      <c r="C60" s="44">
        <v>44104</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c r="B61" s="40"/>
      <c r="C61" s="105"/>
      <c r="D61" s="14"/>
      <c r="E61" s="14"/>
      <c r="F61" s="14"/>
      <c r="G61" s="14"/>
      <c r="H61" s="84" t="str">
        <f t="shared" ref="H61" si="4">IF(D61&lt;&gt;"",((E61+(E61&lt;D61)-D61)+(G61+(G61&lt;F61)-F61))*24,IF(F61&lt;&gt;"",((E61+(E61&lt;D61)-D61)+(G61+(G61&lt;F61)-F61))*24,""))</f>
        <v/>
      </c>
      <c r="I61" s="39"/>
      <c r="J61" s="39"/>
      <c r="K61" s="39"/>
      <c r="L61" s="39"/>
      <c r="M61" s="39"/>
      <c r="N61" s="39"/>
      <c r="O61" s="39"/>
      <c r="P61" s="39"/>
      <c r="Q61" s="39"/>
      <c r="R61" s="106"/>
      <c r="S61" s="86"/>
      <c r="T61" s="86"/>
      <c r="U61" s="86"/>
    </row>
    <row r="62" spans="1:22" s="4" customFormat="1" ht="15" customHeight="1" x14ac:dyDescent="0.25">
      <c r="B62" s="126" t="s">
        <v>10</v>
      </c>
      <c r="C62" s="127"/>
      <c r="D62" s="127"/>
      <c r="E62" s="127"/>
      <c r="F62" s="127"/>
      <c r="G62" s="127"/>
      <c r="H62" s="88">
        <f t="shared" ref="H62:P62" si="5">SUM(H31:H60)</f>
        <v>0</v>
      </c>
      <c r="I62" s="88">
        <f t="shared" si="5"/>
        <v>0</v>
      </c>
      <c r="J62" s="88">
        <f t="shared" si="5"/>
        <v>0</v>
      </c>
      <c r="K62" s="88">
        <f t="shared" si="5"/>
        <v>0</v>
      </c>
      <c r="L62" s="88">
        <f t="shared" si="5"/>
        <v>0</v>
      </c>
      <c r="M62" s="88">
        <f t="shared" si="5"/>
        <v>0</v>
      </c>
      <c r="N62" s="88">
        <f t="shared" si="5"/>
        <v>0</v>
      </c>
      <c r="O62" s="88">
        <f t="shared" si="5"/>
        <v>0</v>
      </c>
      <c r="P62" s="88">
        <f t="shared" si="5"/>
        <v>0</v>
      </c>
      <c r="Q62" s="88">
        <f>SUM(Q31:Q60)</f>
        <v>0</v>
      </c>
      <c r="R62" s="89">
        <f>SUM(R31:R60)</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17="",SUM(R31:R60),IF(Q17=30,SUM(R31:R60),IF(Q17=29,SUM(R31:R59),IF(Q17=28,SUM(R31:R58),IF(Q17=27,SUM(R31:R57),IF(Q17=26,SUM(R31:R56),IF(Q17=25,SUM(R31:R57),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60))))))))))))))))))))))))))))))))</f>
        <v>0</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53</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v>
      </c>
      <c r="R69" s="9"/>
    </row>
    <row r="70" spans="2:22" s="4" customFormat="1" ht="20.100000000000001" customHeight="1" x14ac:dyDescent="0.25">
      <c r="B70" s="43" t="s">
        <v>24</v>
      </c>
      <c r="O70" s="6" t="s">
        <v>36</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83" priority="51" operator="equal">
      <formula>"SO"</formula>
    </cfRule>
    <cfRule type="cellIs" dxfId="82" priority="52" operator="equal">
      <formula>"Sa"</formula>
    </cfRule>
  </conditionalFormatting>
  <conditionalFormatting sqref="C1:C7 C11:C23 C68:C1048576 C26:C63">
    <cfRule type="cellIs" dxfId="81" priority="41" operator="equal">
      <formula>43982</formula>
    </cfRule>
    <cfRule type="cellIs" dxfId="80" priority="42" operator="equal">
      <formula>44130</formula>
    </cfRule>
    <cfRule type="cellIs" dxfId="79" priority="43" operator="equal">
      <formula>44058</formula>
    </cfRule>
    <cfRule type="cellIs" dxfId="78" priority="44" operator="equal">
      <formula>43993</formula>
    </cfRule>
    <cfRule type="cellIs" dxfId="77" priority="45" operator="equal">
      <formula>43983</formula>
    </cfRule>
    <cfRule type="cellIs" dxfId="76" priority="46" operator="equal">
      <formula>43972</formula>
    </cfRule>
    <cfRule type="cellIs" dxfId="75" priority="47" operator="equal">
      <formula>43972</formula>
    </cfRule>
    <cfRule type="cellIs" dxfId="74" priority="48" operator="equal">
      <formula>43952</formula>
    </cfRule>
    <cfRule type="cellIs" dxfId="73" priority="49" operator="equal">
      <formula>43934</formula>
    </cfRule>
    <cfRule type="cellIs" dxfId="72" priority="50" operator="equal">
      <formula>43933</formula>
    </cfRule>
  </conditionalFormatting>
  <conditionalFormatting sqref="C64">
    <cfRule type="cellIs" dxfId="71" priority="11" operator="equal">
      <formula>43982</formula>
    </cfRule>
    <cfRule type="cellIs" dxfId="70" priority="12" operator="equal">
      <formula>44130</formula>
    </cfRule>
    <cfRule type="cellIs" dxfId="69" priority="13" operator="equal">
      <formula>44058</formula>
    </cfRule>
    <cfRule type="cellIs" dxfId="68" priority="14" operator="equal">
      <formula>43993</formula>
    </cfRule>
    <cfRule type="cellIs" dxfId="67" priority="15" operator="equal">
      <formula>43983</formula>
    </cfRule>
    <cfRule type="cellIs" dxfId="66" priority="16" operator="equal">
      <formula>43972</formula>
    </cfRule>
    <cfRule type="cellIs" dxfId="65" priority="17" operator="equal">
      <formula>43972</formula>
    </cfRule>
    <cfRule type="cellIs" dxfId="64" priority="18" operator="equal">
      <formula>43952</formula>
    </cfRule>
    <cfRule type="cellIs" dxfId="63" priority="19" operator="equal">
      <formula>43934</formula>
    </cfRule>
    <cfRule type="cellIs" dxfId="62" priority="20" operator="equal">
      <formula>43933</formula>
    </cfRule>
  </conditionalFormatting>
  <conditionalFormatting sqref="C67">
    <cfRule type="cellIs" dxfId="61" priority="21" operator="equal">
      <formula>43982</formula>
    </cfRule>
    <cfRule type="cellIs" dxfId="60" priority="22" operator="equal">
      <formula>44130</formula>
    </cfRule>
    <cfRule type="cellIs" dxfId="59" priority="23" operator="equal">
      <formula>44058</formula>
    </cfRule>
    <cfRule type="cellIs" dxfId="58" priority="24" operator="equal">
      <formula>43993</formula>
    </cfRule>
    <cfRule type="cellIs" dxfId="57" priority="25" operator="equal">
      <formula>43983</formula>
    </cfRule>
    <cfRule type="cellIs" dxfId="56" priority="26" operator="equal">
      <formula>43972</formula>
    </cfRule>
    <cfRule type="cellIs" dxfId="55" priority="27" operator="equal">
      <formula>43972</formula>
    </cfRule>
    <cfRule type="cellIs" dxfId="54" priority="28" operator="equal">
      <formula>43952</formula>
    </cfRule>
    <cfRule type="cellIs" dxfId="53" priority="29" operator="equal">
      <formula>43934</formula>
    </cfRule>
    <cfRule type="cellIs" dxfId="52" priority="30" operator="equal">
      <formula>43933</formula>
    </cfRule>
  </conditionalFormatting>
  <conditionalFormatting sqref="C66">
    <cfRule type="cellIs" dxfId="51" priority="1" operator="equal">
      <formula>43982</formula>
    </cfRule>
    <cfRule type="cellIs" dxfId="50" priority="2" operator="equal">
      <formula>44130</formula>
    </cfRule>
    <cfRule type="cellIs" dxfId="49" priority="3" operator="equal">
      <formula>44058</formula>
    </cfRule>
    <cfRule type="cellIs" dxfId="48" priority="4" operator="equal">
      <formula>43993</formula>
    </cfRule>
    <cfRule type="cellIs" dxfId="47" priority="5" operator="equal">
      <formula>43983</formula>
    </cfRule>
    <cfRule type="cellIs" dxfId="46" priority="6" operator="equal">
      <formula>43972</formula>
    </cfRule>
    <cfRule type="cellIs" dxfId="45" priority="7" operator="equal">
      <formula>43972</formula>
    </cfRule>
    <cfRule type="cellIs" dxfId="44" priority="8" operator="equal">
      <formula>43952</formula>
    </cfRule>
    <cfRule type="cellIs" dxfId="43" priority="9" operator="equal">
      <formula>43934</formula>
    </cfRule>
    <cfRule type="cellIs" dxfId="42"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G12" sqref="G12"/>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44</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32</v>
      </c>
      <c r="C9" s="114"/>
      <c r="D9" s="41"/>
      <c r="E9" s="52"/>
      <c r="F9" s="109" t="s">
        <v>14</v>
      </c>
      <c r="G9" s="110"/>
      <c r="H9" s="107"/>
      <c r="I9" s="108"/>
      <c r="J9" s="108"/>
      <c r="K9" s="108"/>
      <c r="L9" s="108"/>
      <c r="M9" s="51"/>
      <c r="N9" s="52"/>
      <c r="O9" s="52"/>
      <c r="P9" s="52"/>
      <c r="Q9" s="55"/>
      <c r="R9" s="56"/>
    </row>
    <row r="10" spans="2:42" ht="23.1" customHeight="1" x14ac:dyDescent="0.2">
      <c r="B10" s="178" t="s">
        <v>33</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44105</v>
      </c>
      <c r="R11" s="168"/>
      <c r="W11" s="5"/>
    </row>
    <row r="12" spans="2:42" s="6" customFormat="1" ht="12.75" customHeight="1" thickBot="1" x14ac:dyDescent="0.3">
      <c r="W12" s="5"/>
    </row>
    <row r="13" spans="2:42" s="4" customFormat="1" ht="15" customHeight="1" x14ac:dyDescent="0.25">
      <c r="B13" s="23" t="s">
        <v>29</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27</v>
      </c>
      <c r="E14" s="76" t="s">
        <v>28</v>
      </c>
      <c r="F14" s="76"/>
      <c r="G14" s="76" t="s">
        <v>27</v>
      </c>
      <c r="H14" s="76" t="s">
        <v>28</v>
      </c>
      <c r="I14" s="76"/>
      <c r="J14" s="76" t="s">
        <v>11</v>
      </c>
      <c r="L14" s="76" t="s">
        <v>34</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73</v>
      </c>
      <c r="M15" s="161"/>
      <c r="N15" s="161"/>
      <c r="O15" s="161"/>
      <c r="Q15" s="102"/>
      <c r="R15" s="29"/>
      <c r="W15" s="5"/>
    </row>
    <row r="16" spans="2:42" s="4" customFormat="1" ht="15" customHeight="1" x14ac:dyDescent="0.25">
      <c r="B16" s="30" t="s">
        <v>1</v>
      </c>
      <c r="C16" s="6"/>
      <c r="D16" s="14"/>
      <c r="E16" s="14"/>
      <c r="F16" s="6"/>
      <c r="G16" s="14"/>
      <c r="H16" s="14"/>
      <c r="I16" s="77"/>
      <c r="J16" s="78" t="str">
        <f t="shared" si="0"/>
        <v/>
      </c>
      <c r="L16" s="161"/>
      <c r="M16" s="161"/>
      <c r="N16" s="161"/>
      <c r="O16" s="161"/>
      <c r="P16" s="6"/>
      <c r="Q16" s="6"/>
      <c r="R16" s="104"/>
      <c r="W16" s="5"/>
    </row>
    <row r="17" spans="1:23" s="4" customFormat="1" ht="15" customHeight="1" x14ac:dyDescent="0.25">
      <c r="B17" s="30" t="s">
        <v>2</v>
      </c>
      <c r="C17" s="6"/>
      <c r="D17" s="14"/>
      <c r="E17" s="14"/>
      <c r="F17" s="6"/>
      <c r="G17" s="14"/>
      <c r="H17" s="14"/>
      <c r="I17" s="77"/>
      <c r="J17" s="78" t="str">
        <f t="shared" si="0"/>
        <v/>
      </c>
      <c r="L17" s="161"/>
      <c r="M17" s="161"/>
      <c r="N17" s="161"/>
      <c r="O17" s="161"/>
      <c r="P17" s="6" t="s">
        <v>62</v>
      </c>
      <c r="Q17" s="103"/>
      <c r="R17" s="104" t="s">
        <v>70</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26</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71</v>
      </c>
      <c r="J23" s="163"/>
      <c r="K23" s="163"/>
      <c r="L23" s="163"/>
      <c r="M23" s="163"/>
      <c r="N23" s="163"/>
      <c r="O23" s="163"/>
      <c r="P23" s="163"/>
      <c r="Q23" s="163"/>
      <c r="R23" s="29"/>
      <c r="W23" s="5"/>
    </row>
    <row r="24" spans="1:23" s="4" customFormat="1" ht="15" customHeight="1" x14ac:dyDescent="0.25">
      <c r="B24" s="169" t="s">
        <v>25</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60</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31</v>
      </c>
      <c r="E28" s="150"/>
      <c r="F28" s="150"/>
      <c r="G28" s="151"/>
      <c r="H28" s="146" t="s">
        <v>15</v>
      </c>
      <c r="I28" s="147" t="s">
        <v>41</v>
      </c>
      <c r="J28" s="140" t="s">
        <v>40</v>
      </c>
      <c r="K28" s="122" t="s">
        <v>42</v>
      </c>
      <c r="L28" s="119" t="s">
        <v>37</v>
      </c>
      <c r="M28" s="119" t="s">
        <v>30</v>
      </c>
      <c r="N28" s="122" t="s">
        <v>38</v>
      </c>
      <c r="O28" s="143" t="s">
        <v>39</v>
      </c>
      <c r="P28" s="143" t="s">
        <v>45</v>
      </c>
      <c r="Q28" s="175" t="s">
        <v>43</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5</v>
      </c>
      <c r="B31" s="40" t="s">
        <v>50</v>
      </c>
      <c r="C31" s="44">
        <v>44105</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6</v>
      </c>
      <c r="B32" s="40" t="s">
        <v>51</v>
      </c>
      <c r="C32" s="44">
        <v>44106</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7</v>
      </c>
      <c r="B33" s="87" t="s">
        <v>52</v>
      </c>
      <c r="C33" s="44">
        <v>44107</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1</v>
      </c>
      <c r="B34" s="87" t="s">
        <v>46</v>
      </c>
      <c r="C34" s="44">
        <v>44108</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2</v>
      </c>
      <c r="B35" s="40" t="s">
        <v>47</v>
      </c>
      <c r="C35" s="44">
        <v>44109</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3</v>
      </c>
      <c r="B36" s="40" t="s">
        <v>48</v>
      </c>
      <c r="C36" s="44">
        <v>44110</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4</v>
      </c>
      <c r="B37" s="40" t="s">
        <v>49</v>
      </c>
      <c r="C37" s="44">
        <v>44111</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5</v>
      </c>
      <c r="B38" s="40" t="s">
        <v>50</v>
      </c>
      <c r="C38" s="44">
        <v>44112</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6</v>
      </c>
      <c r="B39" s="40" t="s">
        <v>51</v>
      </c>
      <c r="C39" s="44">
        <v>44113</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7</v>
      </c>
      <c r="B40" s="87" t="s">
        <v>52</v>
      </c>
      <c r="C40" s="44">
        <v>44114</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1</v>
      </c>
      <c r="B41" s="87" t="s">
        <v>46</v>
      </c>
      <c r="C41" s="44">
        <v>44115</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2</v>
      </c>
      <c r="B42" s="40" t="s">
        <v>47</v>
      </c>
      <c r="C42" s="44">
        <v>44116</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3</v>
      </c>
      <c r="B43" s="40" t="s">
        <v>48</v>
      </c>
      <c r="C43" s="44">
        <v>44117</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4</v>
      </c>
      <c r="B44" s="40" t="s">
        <v>49</v>
      </c>
      <c r="C44" s="44">
        <v>44118</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5</v>
      </c>
      <c r="B45" s="40" t="s">
        <v>50</v>
      </c>
      <c r="C45" s="44">
        <v>44119</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6</v>
      </c>
      <c r="B46" s="40" t="s">
        <v>51</v>
      </c>
      <c r="C46" s="44">
        <v>44120</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7</v>
      </c>
      <c r="B47" s="87" t="s">
        <v>52</v>
      </c>
      <c r="C47" s="44">
        <v>44121</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1</v>
      </c>
      <c r="B48" s="87" t="s">
        <v>46</v>
      </c>
      <c r="C48" s="44">
        <v>44122</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2</v>
      </c>
      <c r="B49" s="40" t="s">
        <v>47</v>
      </c>
      <c r="C49" s="44">
        <v>44123</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3</v>
      </c>
      <c r="B50" s="40" t="s">
        <v>48</v>
      </c>
      <c r="C50" s="44">
        <v>44124</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4</v>
      </c>
      <c r="B51" s="40" t="s">
        <v>49</v>
      </c>
      <c r="C51" s="44">
        <v>44125</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5</v>
      </c>
      <c r="B52" s="40" t="s">
        <v>50</v>
      </c>
      <c r="C52" s="44">
        <v>44126</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6</v>
      </c>
      <c r="B53" s="40" t="s">
        <v>51</v>
      </c>
      <c r="C53" s="44">
        <v>44127</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7</v>
      </c>
      <c r="B54" s="87" t="s">
        <v>52</v>
      </c>
      <c r="C54" s="44">
        <v>44128</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1</v>
      </c>
      <c r="B55" s="87" t="s">
        <v>46</v>
      </c>
      <c r="C55" s="44">
        <v>44129</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2</v>
      </c>
      <c r="B56" s="40" t="s">
        <v>47</v>
      </c>
      <c r="C56" s="44">
        <v>44130</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3</v>
      </c>
      <c r="B57" s="40" t="s">
        <v>48</v>
      </c>
      <c r="C57" s="44">
        <v>44131</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4</v>
      </c>
      <c r="B58" s="40" t="s">
        <v>49</v>
      </c>
      <c r="C58" s="44">
        <v>44132</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5</v>
      </c>
      <c r="B59" s="40" t="s">
        <v>50</v>
      </c>
      <c r="C59" s="44">
        <v>44133</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6</v>
      </c>
      <c r="B60" s="40" t="s">
        <v>51</v>
      </c>
      <c r="C60" s="44">
        <v>44134</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7</v>
      </c>
      <c r="B61" s="87" t="s">
        <v>52</v>
      </c>
      <c r="C61" s="44">
        <v>44135</v>
      </c>
      <c r="D61" s="14"/>
      <c r="E61" s="14"/>
      <c r="F61" s="14"/>
      <c r="G61" s="14"/>
      <c r="H61" s="84" t="str">
        <f t="shared" si="3"/>
        <v/>
      </c>
      <c r="I61" s="39"/>
      <c r="J61" s="39"/>
      <c r="K61" s="39"/>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58</v>
      </c>
      <c r="C64" s="135"/>
      <c r="D64" s="135"/>
      <c r="E64" s="135"/>
      <c r="F64" s="135"/>
      <c r="G64" s="135"/>
      <c r="H64" s="92"/>
      <c r="I64" s="91"/>
      <c r="J64" s="91"/>
      <c r="K64" s="91"/>
      <c r="L64" s="91"/>
      <c r="M64" s="91"/>
      <c r="N64" s="91"/>
      <c r="O64" s="91"/>
      <c r="P64" s="91"/>
      <c r="Q64" s="91">
        <f>IF(Q17="",SUM(R31:R61),IF(Q17=31,SUM(R31:R61),IF(Q17=30,SUM(R31:R60),IF(Q17=29,SUM(R31:R59),IF(Q17=28,SUM(R31:R58),IF(Q17=27,SUM(R31:R57),IF(Q17=26,SUM(R31:R56),IF(Q17=25,SUM(R31:R55),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61)))))))))))))))))))))))))))))))))</f>
        <v>0</v>
      </c>
      <c r="R64" s="35"/>
      <c r="S64" s="8"/>
      <c r="T64" s="8"/>
      <c r="U64" s="8"/>
      <c r="V64" s="8"/>
    </row>
    <row r="65" spans="2:22" s="4" customFormat="1" ht="13.5" customHeight="1" x14ac:dyDescent="0.25">
      <c r="B65" s="154" t="s">
        <v>59</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53</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56</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23</v>
      </c>
      <c r="C69" s="6"/>
      <c r="D69" s="6"/>
      <c r="E69" s="6"/>
      <c r="F69" s="48"/>
      <c r="G69" s="48"/>
      <c r="H69" s="48"/>
      <c r="I69" s="48"/>
      <c r="J69" s="48"/>
      <c r="K69" s="48"/>
      <c r="L69" s="48"/>
      <c r="M69" s="48"/>
      <c r="N69" s="48" t="s">
        <v>35</v>
      </c>
      <c r="O69" s="6" t="s">
        <v>34</v>
      </c>
      <c r="P69" s="6"/>
      <c r="Q69" s="49">
        <f>M14</f>
        <v>0</v>
      </c>
      <c r="R69" s="9"/>
    </row>
    <row r="70" spans="2:22" s="4" customFormat="1" ht="20.100000000000001" customHeight="1" x14ac:dyDescent="0.25">
      <c r="B70" s="43" t="s">
        <v>24</v>
      </c>
      <c r="O70" s="6" t="s">
        <v>36</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41" priority="51" operator="equal">
      <formula>"SO"</formula>
    </cfRule>
    <cfRule type="cellIs" dxfId="40" priority="52" operator="equal">
      <formula>"Sa"</formula>
    </cfRule>
  </conditionalFormatting>
  <conditionalFormatting sqref="C1:C7 C11:C23 C68:C1048576 C26:C63">
    <cfRule type="cellIs" dxfId="39" priority="41" operator="equal">
      <formula>43982</formula>
    </cfRule>
    <cfRule type="cellIs" dxfId="38" priority="42" operator="equal">
      <formula>44130</formula>
    </cfRule>
    <cfRule type="cellIs" dxfId="37" priority="43" operator="equal">
      <formula>44058</formula>
    </cfRule>
    <cfRule type="cellIs" dxfId="36" priority="44" operator="equal">
      <formula>43993</formula>
    </cfRule>
    <cfRule type="cellIs" dxfId="35" priority="45" operator="equal">
      <formula>43983</formula>
    </cfRule>
    <cfRule type="cellIs" dxfId="34" priority="46" operator="equal">
      <formula>43972</formula>
    </cfRule>
    <cfRule type="cellIs" dxfId="33" priority="47" operator="equal">
      <formula>43972</formula>
    </cfRule>
    <cfRule type="cellIs" dxfId="32" priority="48" operator="equal">
      <formula>43952</formula>
    </cfRule>
    <cfRule type="cellIs" dxfId="31" priority="49" operator="equal">
      <formula>43934</formula>
    </cfRule>
    <cfRule type="cellIs" dxfId="30" priority="50" operator="equal">
      <formula>43933</formula>
    </cfRule>
  </conditionalFormatting>
  <conditionalFormatting sqref="C64">
    <cfRule type="cellIs" dxfId="29" priority="11" operator="equal">
      <formula>43982</formula>
    </cfRule>
    <cfRule type="cellIs" dxfId="28" priority="12" operator="equal">
      <formula>44130</formula>
    </cfRule>
    <cfRule type="cellIs" dxfId="27" priority="13" operator="equal">
      <formula>44058</formula>
    </cfRule>
    <cfRule type="cellIs" dxfId="26" priority="14" operator="equal">
      <formula>43993</formula>
    </cfRule>
    <cfRule type="cellIs" dxfId="25" priority="15" operator="equal">
      <formula>43983</formula>
    </cfRule>
    <cfRule type="cellIs" dxfId="24" priority="16" operator="equal">
      <formula>43972</formula>
    </cfRule>
    <cfRule type="cellIs" dxfId="23" priority="17" operator="equal">
      <formula>43972</formula>
    </cfRule>
    <cfRule type="cellIs" dxfId="22" priority="18" operator="equal">
      <formula>43952</formula>
    </cfRule>
    <cfRule type="cellIs" dxfId="21" priority="19" operator="equal">
      <formula>43934</formula>
    </cfRule>
    <cfRule type="cellIs" dxfId="20" priority="20" operator="equal">
      <formula>43933</formula>
    </cfRule>
  </conditionalFormatting>
  <conditionalFormatting sqref="C67">
    <cfRule type="cellIs" dxfId="19" priority="21" operator="equal">
      <formula>43982</formula>
    </cfRule>
    <cfRule type="cellIs" dxfId="18" priority="22" operator="equal">
      <formula>44130</formula>
    </cfRule>
    <cfRule type="cellIs" dxfId="17" priority="23" operator="equal">
      <formula>44058</formula>
    </cfRule>
    <cfRule type="cellIs" dxfId="16" priority="24" operator="equal">
      <formula>43993</formula>
    </cfRule>
    <cfRule type="cellIs" dxfId="15" priority="25" operator="equal">
      <formula>43983</formula>
    </cfRule>
    <cfRule type="cellIs" dxfId="14" priority="26" operator="equal">
      <formula>43972</formula>
    </cfRule>
    <cfRule type="cellIs" dxfId="13" priority="27" operator="equal">
      <formula>43972</formula>
    </cfRule>
    <cfRule type="cellIs" dxfId="12" priority="28" operator="equal">
      <formula>43952</formula>
    </cfRule>
    <cfRule type="cellIs" dxfId="11" priority="29" operator="equal">
      <formula>43934</formula>
    </cfRule>
    <cfRule type="cellIs" dxfId="10" priority="30" operator="equal">
      <formula>43933</formula>
    </cfRule>
  </conditionalFormatting>
  <conditionalFormatting sqref="C66">
    <cfRule type="cellIs" dxfId="9" priority="1" operator="equal">
      <formula>43982</formula>
    </cfRule>
    <cfRule type="cellIs" dxfId="8" priority="2" operator="equal">
      <formula>44130</formula>
    </cfRule>
    <cfRule type="cellIs" dxfId="7" priority="3" operator="equal">
      <formula>44058</formula>
    </cfRule>
    <cfRule type="cellIs" dxfId="6" priority="4" operator="equal">
      <formula>43993</formula>
    </cfRule>
    <cfRule type="cellIs" dxfId="5" priority="5" operator="equal">
      <formula>43983</formula>
    </cfRule>
    <cfRule type="cellIs" dxfId="4" priority="6" operator="equal">
      <formula>43972</formula>
    </cfRule>
    <cfRule type="cellIs" dxfId="3" priority="7" operator="equal">
      <formula>43972</formula>
    </cfRule>
    <cfRule type="cellIs" dxfId="2" priority="8" operator="equal">
      <formula>43952</formula>
    </cfRule>
    <cfRule type="cellIs" dxfId="1" priority="9" operator="equal">
      <formula>43934</formula>
    </cfRule>
    <cfRule type="cellIs" dxfId="0"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Demobeispiel</vt:lpstr>
      <vt:lpstr>Mär. 2020</vt:lpstr>
      <vt:lpstr>Apr. 2020</vt:lpstr>
      <vt:lpstr>Mai. 2020</vt:lpstr>
      <vt:lpstr>Jun. 2020</vt:lpstr>
      <vt:lpstr>Jul. 2020</vt:lpstr>
      <vt:lpstr>Aug. 2020</vt:lpstr>
      <vt:lpstr>Sep. 2020</vt:lpstr>
      <vt:lpstr>Okt. 2020</vt:lpstr>
      <vt:lpstr>'Apr. 2020'!Druckbereich</vt:lpstr>
      <vt:lpstr>'Aug. 2020'!Druckbereich</vt:lpstr>
      <vt:lpstr>Demobeispiel!Druckbereich</vt:lpstr>
      <vt:lpstr>'Jul. 2020'!Druckbereich</vt:lpstr>
      <vt:lpstr>'Jun. 2020'!Druckbereich</vt:lpstr>
      <vt:lpstr>'Mai. 2020'!Druckbereich</vt:lpstr>
      <vt:lpstr>'Mär. 2020'!Druckbereich</vt:lpstr>
      <vt:lpstr>'Okt. 2020'!Druckbereich</vt:lpstr>
      <vt:lpstr>'Sep. 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2020-04-03T15:57:54Z</dcterms:created>
  <dcterms:modified xsi:type="dcterms:W3CDTF">2020-04-21T08:38:28Z</dcterms:modified>
</cp:coreProperties>
</file>